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320" windowHeight="7530" firstSheet="36" activeTab="37"/>
  </bookViews>
  <sheets>
    <sheet name="kINH GUI 1" sheetId="69" r:id="rId1"/>
    <sheet name="Bia (25)" sheetId="70" r:id="rId2"/>
    <sheet name="1.TSP theogiaHH 2.theogiaSS(27)" sheetId="57" r:id="rId3"/>
    <sheet name="3.Nong nghiep(34)" sheetId="4" r:id="rId4"/>
    <sheet name="4.Cây hàng năm" sheetId="64" r:id="rId5"/>
    <sheet name="4.Cây hàng năm (2)" sheetId="71" r:id="rId6"/>
    <sheet name="5.Cây lâu năm" sheetId="63" r:id="rId7"/>
    <sheet name="5.Cây lâu năm (2)" sheetId="72" r:id="rId8"/>
    <sheet name="6.Chăn nuôi 1.10" sheetId="62" r:id="rId9"/>
    <sheet name="7.SPChăn nuôi " sheetId="73" r:id="rId10"/>
    <sheet name="8.Lâm nghiệp" sheetId="60" r:id="rId11"/>
    <sheet name="9.Thuysan" sheetId="59" r:id="rId12"/>
    <sheet name="10.IIPthang" sheetId="7" r:id="rId13"/>
    <sheet name="11.IIP Quý" sheetId="75" r:id="rId14"/>
    <sheet name="12.SPCNthang" sheetId="8" r:id="rId15"/>
    <sheet name="12.SPCNthang (2)" sheetId="92" r:id="rId16"/>
    <sheet name="12.SPCNthang (3)" sheetId="93" r:id="rId17"/>
    <sheet name="13.SPCNquy" sheetId="94" r:id="rId18"/>
    <sheet name="13.SPCNquy (2)" sheetId="95" r:id="rId19"/>
    <sheet name="13.SPCNquy (3)" sheetId="96" r:id="rId20"/>
    <sheet name="14.VonĐauTu TXH" sheetId="51" r:id="rId21"/>
    <sheet name="15.Vondautu thang" sheetId="20" r:id="rId22"/>
    <sheet name="16.Vondautu quy" sheetId="42" r:id="rId23"/>
    <sheet name="17.DTBLthang" sheetId="21" r:id="rId24"/>
    <sheet name="18.DTBLquy" sheetId="48" r:id="rId25"/>
    <sheet name="19.DTLuutruthang" sheetId="49" r:id="rId26"/>
    <sheet name="20.DTLuutru quý" sheetId="101" r:id="rId27"/>
    <sheet name="21.CPI" sheetId="26" r:id="rId28"/>
    <sheet name="22.DT vận tải thang" sheetId="52" r:id="rId29"/>
    <sheet name="23. DT Vtai quy" sheetId="53" r:id="rId30"/>
    <sheet name="24.Vantaithang" sheetId="47" r:id="rId31"/>
    <sheet name="25.Vantaiquy" sheetId="33" r:id="rId32"/>
    <sheet name="26.Thu NS" sheetId="97" r:id="rId33"/>
    <sheet name="27.Chi NS" sheetId="98" r:id="rId34"/>
    <sheet name="28. Xuat khau" sheetId="99" r:id="rId35"/>
    <sheet name="29. Nhap khau" sheetId="100" r:id="rId36"/>
    <sheet name="30.Danso Laodong" sheetId="65" r:id="rId37"/>
    <sheet name="31. TT-AT-XH" sheetId="39" r:id="rId38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0" localSheetId="13">'[1]PNT-QUOT-#3'!#REF!</definedName>
    <definedName name="\0" localSheetId="15">'[1]PNT-QUOT-#3'!#REF!</definedName>
    <definedName name="\0" localSheetId="16">'[1]PNT-QUOT-#3'!#REF!</definedName>
    <definedName name="\0" localSheetId="17">'[2]PNT-QUOT-#3'!#REF!</definedName>
    <definedName name="\0" localSheetId="18">'[2]PNT-QUOT-#3'!#REF!</definedName>
    <definedName name="\0" localSheetId="19">'[2]PNT-QUOT-#3'!#REF!</definedName>
    <definedName name="\0" localSheetId="20">'[3]PNT-QUOT-#3'!#REF!</definedName>
    <definedName name="\0" localSheetId="21">'[3]PNT-QUOT-#3'!#REF!</definedName>
    <definedName name="\0" localSheetId="22">'[3]PNT-QUOT-#3'!#REF!</definedName>
    <definedName name="\0" localSheetId="23">'[1]PNT-QUOT-#3'!#REF!</definedName>
    <definedName name="\0" localSheetId="24">'[1]PNT-QUOT-#3'!#REF!</definedName>
    <definedName name="\0" localSheetId="25">'[1]PNT-QUOT-#3'!#REF!</definedName>
    <definedName name="\0" localSheetId="26">'[1]PNT-QUOT-#3'!#REF!</definedName>
    <definedName name="\0" localSheetId="30">'[1]PNT-QUOT-#3'!#REF!</definedName>
    <definedName name="\0" localSheetId="32">'[2]PNT-QUOT-#3'!#REF!</definedName>
    <definedName name="\0" localSheetId="33">'[2]PNT-QUOT-#3'!#REF!</definedName>
    <definedName name="\0" localSheetId="34">'[2]PNT-QUOT-#3'!#REF!</definedName>
    <definedName name="\0" localSheetId="35">'[2]PNT-QUOT-#3'!#REF!</definedName>
    <definedName name="\0" localSheetId="3">'[3]PNT-QUOT-#3'!#REF!</definedName>
    <definedName name="\0" localSheetId="5">'[1]PNT-QUOT-#3'!#REF!</definedName>
    <definedName name="\0" localSheetId="7">'[1]PNT-QUOT-#3'!#REF!</definedName>
    <definedName name="\0" localSheetId="9">'[1]PNT-QUOT-#3'!#REF!</definedName>
    <definedName name="\0" localSheetId="1">'[4]PNT-QUOT-#3'!#REF!</definedName>
    <definedName name="\0" localSheetId="0">'[4]PNT-QUOT-#3'!#REF!</definedName>
    <definedName name="\0">'[1]PNT-QUOT-#3'!#REF!</definedName>
    <definedName name="\z" localSheetId="13">'[1]COAT&amp;WRAP-QIOT-#3'!#REF!</definedName>
    <definedName name="\z" localSheetId="15">'[1]COAT&amp;WRAP-QIOT-#3'!#REF!</definedName>
    <definedName name="\z" localSheetId="16">'[1]COAT&amp;WRAP-QIOT-#3'!#REF!</definedName>
    <definedName name="\z" localSheetId="17">'[2]COAT&amp;WRAP-QIOT-#3'!#REF!</definedName>
    <definedName name="\z" localSheetId="18">'[2]COAT&amp;WRAP-QIOT-#3'!#REF!</definedName>
    <definedName name="\z" localSheetId="19">'[2]COAT&amp;WRAP-QIOT-#3'!#REF!</definedName>
    <definedName name="\z" localSheetId="20">'[3]COAT&amp;WRAP-QIOT-#3'!#REF!</definedName>
    <definedName name="\z" localSheetId="21">'[3]COAT&amp;WRAP-QIOT-#3'!#REF!</definedName>
    <definedName name="\z" localSheetId="22">'[3]COAT&amp;WRAP-QIOT-#3'!#REF!</definedName>
    <definedName name="\z" localSheetId="23">'[1]COAT&amp;WRAP-QIOT-#3'!#REF!</definedName>
    <definedName name="\z" localSheetId="24">'[1]COAT&amp;WRAP-QIOT-#3'!#REF!</definedName>
    <definedName name="\z" localSheetId="25">'[1]COAT&amp;WRAP-QIOT-#3'!#REF!</definedName>
    <definedName name="\z" localSheetId="26">'[1]COAT&amp;WRAP-QIOT-#3'!#REF!</definedName>
    <definedName name="\z" localSheetId="30">'[1]COAT&amp;WRAP-QIOT-#3'!#REF!</definedName>
    <definedName name="\z" localSheetId="32">'[2]COAT&amp;WRAP-QIOT-#3'!#REF!</definedName>
    <definedName name="\z" localSheetId="33">'[2]COAT&amp;WRAP-QIOT-#3'!#REF!</definedName>
    <definedName name="\z" localSheetId="34">'[2]COAT&amp;WRAP-QIOT-#3'!#REF!</definedName>
    <definedName name="\z" localSheetId="35">'[2]COAT&amp;WRAP-QIOT-#3'!#REF!</definedName>
    <definedName name="\z" localSheetId="3">'[3]COAT&amp;WRAP-QIOT-#3'!#REF!</definedName>
    <definedName name="\z" localSheetId="5">'[1]COAT&amp;WRAP-QIOT-#3'!#REF!</definedName>
    <definedName name="\z" localSheetId="7">'[1]COAT&amp;WRAP-QIOT-#3'!#REF!</definedName>
    <definedName name="\z" localSheetId="9">'[1]COAT&amp;WRAP-QIOT-#3'!#REF!</definedName>
    <definedName name="\z" localSheetId="1">'[4]COAT&amp;WRAP-QIOT-#3'!#REF!</definedName>
    <definedName name="\z" localSheetId="0">'[4]COAT&amp;WRAP-QIOT-#3'!#REF!</definedName>
    <definedName name="\z">'[1]COAT&amp;WRAP-QIOT-#3'!#REF!</definedName>
    <definedName name="_________h1" localSheetId="17" hidden="1">{"'TDTGT (theo Dphuong)'!$A$4:$F$75"}</definedName>
    <definedName name="_________h1" localSheetId="18" hidden="1">{"'TDTGT (theo Dphuong)'!$A$4:$F$75"}</definedName>
    <definedName name="_________h1" localSheetId="19" hidden="1">{"'TDTGT (theo Dphuong)'!$A$4:$F$75"}</definedName>
    <definedName name="_________h1" localSheetId="20" hidden="1">{"'TDTGT (theo Dphuong)'!$A$4:$F$75"}</definedName>
    <definedName name="_________h1" localSheetId="21" hidden="1">{"'TDTGT (theo Dphuong)'!$A$4:$F$75"}</definedName>
    <definedName name="_________h1" localSheetId="22" hidden="1">{"'TDTGT (theo Dphuong)'!$A$4:$F$75"}</definedName>
    <definedName name="_________h1" localSheetId="23" hidden="1">{"'TDTGT (theo Dphuong)'!$A$4:$F$75"}</definedName>
    <definedName name="_________h1" localSheetId="24" hidden="1">{"'TDTGT (theo Dphuong)'!$A$4:$F$75"}</definedName>
    <definedName name="_________h1" localSheetId="25" hidden="1">{"'TDTGT (theo Dphuong)'!$A$4:$F$75"}</definedName>
    <definedName name="_________h1" localSheetId="26" hidden="1">{"'TDTGT (theo Dphuong)'!$A$4:$F$75"}</definedName>
    <definedName name="_________h1" localSheetId="27" hidden="1">{"'TDTGT (theo Dphuong)'!$A$4:$F$75"}</definedName>
    <definedName name="_________h1" localSheetId="32" hidden="1">{"'TDTGT (theo Dphuong)'!$A$4:$F$75"}</definedName>
    <definedName name="_________h1" localSheetId="33" hidden="1">{"'TDTGT (theo Dphuong)'!$A$4:$F$75"}</definedName>
    <definedName name="_________h1" localSheetId="34" hidden="1">{"'TDTGT (theo Dphuong)'!$A$4:$F$75"}</definedName>
    <definedName name="_________h1" localSheetId="35" hidden="1">{"'TDTGT (theo Dphuong)'!$A$4:$F$75"}</definedName>
    <definedName name="_________h1" localSheetId="3" hidden="1">{"'TDTGT (theo Dphuong)'!$A$4:$F$75"}</definedName>
    <definedName name="_________h1" localSheetId="1" hidden="1">{"'TDTGT (theo Dphuong)'!$A$4:$F$75"}</definedName>
    <definedName name="_________h1" localSheetId="0" hidden="1">{"'TDTGT (theo Dphuong)'!$A$4:$F$75"}</definedName>
    <definedName name="_________h1" hidden="1">{"'TDTGT (theo Dphuong)'!$A$4:$F$75"}</definedName>
    <definedName name="________h1" localSheetId="17" hidden="1">{"'TDTGT (theo Dphuong)'!$A$4:$F$75"}</definedName>
    <definedName name="________h1" localSheetId="18" hidden="1">{"'TDTGT (theo Dphuong)'!$A$4:$F$75"}</definedName>
    <definedName name="________h1" localSheetId="19" hidden="1">{"'TDTGT (theo Dphuong)'!$A$4:$F$75"}</definedName>
    <definedName name="________h1" localSheetId="20" hidden="1">{"'TDTGT (theo Dphuong)'!$A$4:$F$75"}</definedName>
    <definedName name="________h1" localSheetId="21" hidden="1">{"'TDTGT (theo Dphuong)'!$A$4:$F$75"}</definedName>
    <definedName name="________h1" localSheetId="22" hidden="1">{"'TDTGT (theo Dphuong)'!$A$4:$F$75"}</definedName>
    <definedName name="________h1" localSheetId="23" hidden="1">{"'TDTGT (theo Dphuong)'!$A$4:$F$75"}</definedName>
    <definedName name="________h1" localSheetId="24" hidden="1">{"'TDTGT (theo Dphuong)'!$A$4:$F$75"}</definedName>
    <definedName name="________h1" localSheetId="25" hidden="1">{"'TDTGT (theo Dphuong)'!$A$4:$F$75"}</definedName>
    <definedName name="________h1" localSheetId="26" hidden="1">{"'TDTGT (theo Dphuong)'!$A$4:$F$75"}</definedName>
    <definedName name="________h1" localSheetId="27" hidden="1">{"'TDTGT (theo Dphuong)'!$A$4:$F$75"}</definedName>
    <definedName name="________h1" localSheetId="32" hidden="1">{"'TDTGT (theo Dphuong)'!$A$4:$F$75"}</definedName>
    <definedName name="________h1" localSheetId="33" hidden="1">{"'TDTGT (theo Dphuong)'!$A$4:$F$75"}</definedName>
    <definedName name="________h1" localSheetId="34" hidden="1">{"'TDTGT (theo Dphuong)'!$A$4:$F$75"}</definedName>
    <definedName name="________h1" localSheetId="35" hidden="1">{"'TDTGT (theo Dphuong)'!$A$4:$F$75"}</definedName>
    <definedName name="________h1" localSheetId="3" hidden="1">{"'TDTGT (theo Dphuong)'!$A$4:$F$75"}</definedName>
    <definedName name="________h1" localSheetId="1" hidden="1">{"'TDTGT (theo Dphuong)'!$A$4:$F$75"}</definedName>
    <definedName name="________h1" localSheetId="0" hidden="1">{"'TDTGT (theo Dphuong)'!$A$4:$F$75"}</definedName>
    <definedName name="________h1" hidden="1">{"'TDTGT (theo Dphuong)'!$A$4:$F$75"}</definedName>
    <definedName name="_______h1" localSheetId="17" hidden="1">{"'TDTGT (theo Dphuong)'!$A$4:$F$75"}</definedName>
    <definedName name="_______h1" localSheetId="18" hidden="1">{"'TDTGT (theo Dphuong)'!$A$4:$F$75"}</definedName>
    <definedName name="_______h1" localSheetId="19" hidden="1">{"'TDTGT (theo Dphuong)'!$A$4:$F$75"}</definedName>
    <definedName name="_______h1" localSheetId="20" hidden="1">{"'TDTGT (theo Dphuong)'!$A$4:$F$75"}</definedName>
    <definedName name="_______h1" localSheetId="21" hidden="1">{"'TDTGT (theo Dphuong)'!$A$4:$F$75"}</definedName>
    <definedName name="_______h1" localSheetId="22" hidden="1">{"'TDTGT (theo Dphuong)'!$A$4:$F$75"}</definedName>
    <definedName name="_______h1" localSheetId="23" hidden="1">{"'TDTGT (theo Dphuong)'!$A$4:$F$75"}</definedName>
    <definedName name="_______h1" localSheetId="24" hidden="1">{"'TDTGT (theo Dphuong)'!$A$4:$F$75"}</definedName>
    <definedName name="_______h1" localSheetId="25" hidden="1">{"'TDTGT (theo Dphuong)'!$A$4:$F$75"}</definedName>
    <definedName name="_______h1" localSheetId="26" hidden="1">{"'TDTGT (theo Dphuong)'!$A$4:$F$75"}</definedName>
    <definedName name="_______h1" localSheetId="27" hidden="1">{"'TDTGT (theo Dphuong)'!$A$4:$F$75"}</definedName>
    <definedName name="_______h1" localSheetId="32" hidden="1">{"'TDTGT (theo Dphuong)'!$A$4:$F$75"}</definedName>
    <definedName name="_______h1" localSheetId="33" hidden="1">{"'TDTGT (theo Dphuong)'!$A$4:$F$75"}</definedName>
    <definedName name="_______h1" localSheetId="34" hidden="1">{"'TDTGT (theo Dphuong)'!$A$4:$F$75"}</definedName>
    <definedName name="_______h1" localSheetId="35" hidden="1">{"'TDTGT (theo Dphuong)'!$A$4:$F$75"}</definedName>
    <definedName name="_______h1" localSheetId="3" hidden="1">{"'TDTGT (theo Dphuong)'!$A$4:$F$75"}</definedName>
    <definedName name="_______h1" localSheetId="1" hidden="1">{"'TDTGT (theo Dphuong)'!$A$4:$F$75"}</definedName>
    <definedName name="_______h1" localSheetId="0" hidden="1">{"'TDTGT (theo Dphuong)'!$A$4:$F$75"}</definedName>
    <definedName name="_______h1" hidden="1">{"'TDTGT (theo Dphuong)'!$A$4:$F$75"}</definedName>
    <definedName name="______B5" localSheetId="17" hidden="1">{#N/A,#N/A,FALSE,"Chung"}</definedName>
    <definedName name="______B5" localSheetId="18" hidden="1">{#N/A,#N/A,FALSE,"Chung"}</definedName>
    <definedName name="______B5" localSheetId="19" hidden="1">{#N/A,#N/A,FALSE,"Chung"}</definedName>
    <definedName name="______B5" localSheetId="20" hidden="1">{#N/A,#N/A,FALSE,"Chung"}</definedName>
    <definedName name="______B5" localSheetId="21" hidden="1">{#N/A,#N/A,FALSE,"Chung"}</definedName>
    <definedName name="______B5" localSheetId="22" hidden="1">{#N/A,#N/A,FALSE,"Chung"}</definedName>
    <definedName name="______B5" localSheetId="23" hidden="1">{#N/A,#N/A,FALSE,"Chung"}</definedName>
    <definedName name="______B5" localSheetId="24" hidden="1">{#N/A,#N/A,FALSE,"Chung"}</definedName>
    <definedName name="______B5" localSheetId="25" hidden="1">{#N/A,#N/A,FALSE,"Chung"}</definedName>
    <definedName name="______B5" localSheetId="26" hidden="1">{#N/A,#N/A,FALSE,"Chung"}</definedName>
    <definedName name="______B5" localSheetId="27" hidden="1">{#N/A,#N/A,FALSE,"Chung"}</definedName>
    <definedName name="______B5" localSheetId="32" hidden="1">{#N/A,#N/A,FALSE,"Chung"}</definedName>
    <definedName name="______B5" localSheetId="33" hidden="1">{#N/A,#N/A,FALSE,"Chung"}</definedName>
    <definedName name="______B5" localSheetId="34" hidden="1">{#N/A,#N/A,FALSE,"Chung"}</definedName>
    <definedName name="______B5" localSheetId="35" hidden="1">{#N/A,#N/A,FALSE,"Chung"}</definedName>
    <definedName name="______B5" localSheetId="3" hidden="1">{#N/A,#N/A,FALSE,"Chung"}</definedName>
    <definedName name="______B5" localSheetId="1" hidden="1">{#N/A,#N/A,FALSE,"Chung"}</definedName>
    <definedName name="______B5" localSheetId="0" hidden="1">{#N/A,#N/A,FALSE,"Chung"}</definedName>
    <definedName name="______B5" hidden="1">{#N/A,#N/A,FALSE,"Chung"}</definedName>
    <definedName name="______h1" localSheetId="17" hidden="1">{"'TDTGT (theo Dphuong)'!$A$4:$F$75"}</definedName>
    <definedName name="______h1" localSheetId="18" hidden="1">{"'TDTGT (theo Dphuong)'!$A$4:$F$75"}</definedName>
    <definedName name="______h1" localSheetId="19" hidden="1">{"'TDTGT (theo Dphuong)'!$A$4:$F$75"}</definedName>
    <definedName name="______h1" localSheetId="20" hidden="1">{"'TDTGT (theo Dphuong)'!$A$4:$F$75"}</definedName>
    <definedName name="______h1" localSheetId="21" hidden="1">{"'TDTGT (theo Dphuong)'!$A$4:$F$75"}</definedName>
    <definedName name="______h1" localSheetId="22" hidden="1">{"'TDTGT (theo Dphuong)'!$A$4:$F$75"}</definedName>
    <definedName name="______h1" localSheetId="23" hidden="1">{"'TDTGT (theo Dphuong)'!$A$4:$F$75"}</definedName>
    <definedName name="______h1" localSheetId="24" hidden="1">{"'TDTGT (theo Dphuong)'!$A$4:$F$75"}</definedName>
    <definedName name="______h1" localSheetId="25" hidden="1">{"'TDTGT (theo Dphuong)'!$A$4:$F$75"}</definedName>
    <definedName name="______h1" localSheetId="26" hidden="1">{"'TDTGT (theo Dphuong)'!$A$4:$F$75"}</definedName>
    <definedName name="______h1" localSheetId="27" hidden="1">{"'TDTGT (theo Dphuong)'!$A$4:$F$75"}</definedName>
    <definedName name="______h1" localSheetId="32" hidden="1">{"'TDTGT (theo Dphuong)'!$A$4:$F$75"}</definedName>
    <definedName name="______h1" localSheetId="33" hidden="1">{"'TDTGT (theo Dphuong)'!$A$4:$F$75"}</definedName>
    <definedName name="______h1" localSheetId="34" hidden="1">{"'TDTGT (theo Dphuong)'!$A$4:$F$75"}</definedName>
    <definedName name="______h1" localSheetId="35" hidden="1">{"'TDTGT (theo Dphuong)'!$A$4:$F$75"}</definedName>
    <definedName name="______h1" localSheetId="3" hidden="1">{"'TDTGT (theo Dphuong)'!$A$4:$F$75"}</definedName>
    <definedName name="______h1" localSheetId="1" hidden="1">{"'TDTGT (theo Dphuong)'!$A$4:$F$75"}</definedName>
    <definedName name="______h1" localSheetId="0" hidden="1">{"'TDTGT (theo Dphuong)'!$A$4:$F$75"}</definedName>
    <definedName name="______h1" hidden="1">{"'TDTGT (theo Dphuong)'!$A$4:$F$75"}</definedName>
    <definedName name="______h2" localSheetId="17" hidden="1">{"'TDTGT (theo Dphuong)'!$A$4:$F$75"}</definedName>
    <definedName name="______h2" localSheetId="18" hidden="1">{"'TDTGT (theo Dphuong)'!$A$4:$F$75"}</definedName>
    <definedName name="______h2" localSheetId="19" hidden="1">{"'TDTGT (theo Dphuong)'!$A$4:$F$75"}</definedName>
    <definedName name="______h2" localSheetId="20" hidden="1">{"'TDTGT (theo Dphuong)'!$A$4:$F$75"}</definedName>
    <definedName name="______h2" localSheetId="21" hidden="1">{"'TDTGT (theo Dphuong)'!$A$4:$F$75"}</definedName>
    <definedName name="______h2" localSheetId="22" hidden="1">{"'TDTGT (theo Dphuong)'!$A$4:$F$75"}</definedName>
    <definedName name="______h2" localSheetId="23" hidden="1">{"'TDTGT (theo Dphuong)'!$A$4:$F$75"}</definedName>
    <definedName name="______h2" localSheetId="24" hidden="1">{"'TDTGT (theo Dphuong)'!$A$4:$F$75"}</definedName>
    <definedName name="______h2" localSheetId="25" hidden="1">{"'TDTGT (theo Dphuong)'!$A$4:$F$75"}</definedName>
    <definedName name="______h2" localSheetId="26" hidden="1">{"'TDTGT (theo Dphuong)'!$A$4:$F$75"}</definedName>
    <definedName name="______h2" localSheetId="27" hidden="1">{"'TDTGT (theo Dphuong)'!$A$4:$F$75"}</definedName>
    <definedName name="______h2" localSheetId="32" hidden="1">{"'TDTGT (theo Dphuong)'!$A$4:$F$75"}</definedName>
    <definedName name="______h2" localSheetId="33" hidden="1">{"'TDTGT (theo Dphuong)'!$A$4:$F$75"}</definedName>
    <definedName name="______h2" localSheetId="34" hidden="1">{"'TDTGT (theo Dphuong)'!$A$4:$F$75"}</definedName>
    <definedName name="______h2" localSheetId="35" hidden="1">{"'TDTGT (theo Dphuong)'!$A$4:$F$75"}</definedName>
    <definedName name="______h2" localSheetId="3" hidden="1">{"'TDTGT (theo Dphuong)'!$A$4:$F$75"}</definedName>
    <definedName name="______h2" localSheetId="1" hidden="1">{"'TDTGT (theo Dphuong)'!$A$4:$F$75"}</definedName>
    <definedName name="______h2" localSheetId="0" hidden="1">{"'TDTGT (theo Dphuong)'!$A$4:$F$75"}</definedName>
    <definedName name="______h2" hidden="1">{"'TDTGT (theo Dphuong)'!$A$4:$F$75"}</definedName>
    <definedName name="_____B5" localSheetId="17" hidden="1">{#N/A,#N/A,FALSE,"Chung"}</definedName>
    <definedName name="_____B5" localSheetId="18" hidden="1">{#N/A,#N/A,FALSE,"Chung"}</definedName>
    <definedName name="_____B5" localSheetId="19" hidden="1">{#N/A,#N/A,FALSE,"Chung"}</definedName>
    <definedName name="_____B5" localSheetId="20" hidden="1">{#N/A,#N/A,FALSE,"Chung"}</definedName>
    <definedName name="_____B5" localSheetId="21" hidden="1">{#N/A,#N/A,FALSE,"Chung"}</definedName>
    <definedName name="_____B5" localSheetId="22" hidden="1">{#N/A,#N/A,FALSE,"Chung"}</definedName>
    <definedName name="_____B5" localSheetId="23" hidden="1">{#N/A,#N/A,FALSE,"Chung"}</definedName>
    <definedName name="_____B5" localSheetId="24" hidden="1">{#N/A,#N/A,FALSE,"Chung"}</definedName>
    <definedName name="_____B5" localSheetId="25" hidden="1">{#N/A,#N/A,FALSE,"Chung"}</definedName>
    <definedName name="_____B5" localSheetId="26" hidden="1">{#N/A,#N/A,FALSE,"Chung"}</definedName>
    <definedName name="_____B5" localSheetId="27" hidden="1">{#N/A,#N/A,FALSE,"Chung"}</definedName>
    <definedName name="_____B5" localSheetId="32" hidden="1">{#N/A,#N/A,FALSE,"Chung"}</definedName>
    <definedName name="_____B5" localSheetId="33" hidden="1">{#N/A,#N/A,FALSE,"Chung"}</definedName>
    <definedName name="_____B5" localSheetId="34" hidden="1">{#N/A,#N/A,FALSE,"Chung"}</definedName>
    <definedName name="_____B5" localSheetId="35" hidden="1">{#N/A,#N/A,FALSE,"Chung"}</definedName>
    <definedName name="_____B5" localSheetId="3" hidden="1">{#N/A,#N/A,FALSE,"Chung"}</definedName>
    <definedName name="_____B5" localSheetId="1" hidden="1">{#N/A,#N/A,FALSE,"Chung"}</definedName>
    <definedName name="_____B5" localSheetId="0" hidden="1">{#N/A,#N/A,FALSE,"Chung"}</definedName>
    <definedName name="_____B5" hidden="1">{#N/A,#N/A,FALSE,"Chung"}</definedName>
    <definedName name="_____h1" localSheetId="17" hidden="1">{"'TDTGT (theo Dphuong)'!$A$4:$F$75"}</definedName>
    <definedName name="_____h1" localSheetId="18" hidden="1">{"'TDTGT (theo Dphuong)'!$A$4:$F$75"}</definedName>
    <definedName name="_____h1" localSheetId="19" hidden="1">{"'TDTGT (theo Dphuong)'!$A$4:$F$75"}</definedName>
    <definedName name="_____h1" localSheetId="20" hidden="1">{"'TDTGT (theo Dphuong)'!$A$4:$F$75"}</definedName>
    <definedName name="_____h1" localSheetId="21" hidden="1">{"'TDTGT (theo Dphuong)'!$A$4:$F$75"}</definedName>
    <definedName name="_____h1" localSheetId="22" hidden="1">{"'TDTGT (theo Dphuong)'!$A$4:$F$75"}</definedName>
    <definedName name="_____h1" localSheetId="23" hidden="1">{"'TDTGT (theo Dphuong)'!$A$4:$F$75"}</definedName>
    <definedName name="_____h1" localSheetId="24" hidden="1">{"'TDTGT (theo Dphuong)'!$A$4:$F$75"}</definedName>
    <definedName name="_____h1" localSheetId="25" hidden="1">{"'TDTGT (theo Dphuong)'!$A$4:$F$75"}</definedName>
    <definedName name="_____h1" localSheetId="26" hidden="1">{"'TDTGT (theo Dphuong)'!$A$4:$F$75"}</definedName>
    <definedName name="_____h1" localSheetId="27" hidden="1">{"'TDTGT (theo Dphuong)'!$A$4:$F$75"}</definedName>
    <definedName name="_____h1" localSheetId="32" hidden="1">{"'TDTGT (theo Dphuong)'!$A$4:$F$75"}</definedName>
    <definedName name="_____h1" localSheetId="33" hidden="1">{"'TDTGT (theo Dphuong)'!$A$4:$F$75"}</definedName>
    <definedName name="_____h1" localSheetId="34" hidden="1">{"'TDTGT (theo Dphuong)'!$A$4:$F$75"}</definedName>
    <definedName name="_____h1" localSheetId="35" hidden="1">{"'TDTGT (theo Dphuong)'!$A$4:$F$75"}</definedName>
    <definedName name="_____h1" localSheetId="3" hidden="1">{"'TDTGT (theo Dphuong)'!$A$4:$F$75"}</definedName>
    <definedName name="_____h1" localSheetId="1" hidden="1">{"'TDTGT (theo Dphuong)'!$A$4:$F$75"}</definedName>
    <definedName name="_____h1" localSheetId="0" hidden="1">{"'TDTGT (theo Dphuong)'!$A$4:$F$75"}</definedName>
    <definedName name="_____h1" hidden="1">{"'TDTGT (theo Dphuong)'!$A$4:$F$75"}</definedName>
    <definedName name="_____h2" localSheetId="17" hidden="1">{"'TDTGT (theo Dphuong)'!$A$4:$F$75"}</definedName>
    <definedName name="_____h2" localSheetId="18" hidden="1">{"'TDTGT (theo Dphuong)'!$A$4:$F$75"}</definedName>
    <definedName name="_____h2" localSheetId="19" hidden="1">{"'TDTGT (theo Dphuong)'!$A$4:$F$75"}</definedName>
    <definedName name="_____h2" localSheetId="20" hidden="1">{"'TDTGT (theo Dphuong)'!$A$4:$F$75"}</definedName>
    <definedName name="_____h2" localSheetId="21" hidden="1">{"'TDTGT (theo Dphuong)'!$A$4:$F$75"}</definedName>
    <definedName name="_____h2" localSheetId="22" hidden="1">{"'TDTGT (theo Dphuong)'!$A$4:$F$75"}</definedName>
    <definedName name="_____h2" localSheetId="23" hidden="1">{"'TDTGT (theo Dphuong)'!$A$4:$F$75"}</definedName>
    <definedName name="_____h2" localSheetId="24" hidden="1">{"'TDTGT (theo Dphuong)'!$A$4:$F$75"}</definedName>
    <definedName name="_____h2" localSheetId="25" hidden="1">{"'TDTGT (theo Dphuong)'!$A$4:$F$75"}</definedName>
    <definedName name="_____h2" localSheetId="26" hidden="1">{"'TDTGT (theo Dphuong)'!$A$4:$F$75"}</definedName>
    <definedName name="_____h2" localSheetId="27" hidden="1">{"'TDTGT (theo Dphuong)'!$A$4:$F$75"}</definedName>
    <definedName name="_____h2" localSheetId="32" hidden="1">{"'TDTGT (theo Dphuong)'!$A$4:$F$75"}</definedName>
    <definedName name="_____h2" localSheetId="33" hidden="1">{"'TDTGT (theo Dphuong)'!$A$4:$F$75"}</definedName>
    <definedName name="_____h2" localSheetId="34" hidden="1">{"'TDTGT (theo Dphuong)'!$A$4:$F$75"}</definedName>
    <definedName name="_____h2" localSheetId="35" hidden="1">{"'TDTGT (theo Dphuong)'!$A$4:$F$75"}</definedName>
    <definedName name="_____h2" localSheetId="3" hidden="1">{"'TDTGT (theo Dphuong)'!$A$4:$F$75"}</definedName>
    <definedName name="_____h2" localSheetId="1" hidden="1">{"'TDTGT (theo Dphuong)'!$A$4:$F$75"}</definedName>
    <definedName name="_____h2" localSheetId="0" hidden="1">{"'TDTGT (theo Dphuong)'!$A$4:$F$75"}</definedName>
    <definedName name="_____h2" hidden="1">{"'TDTGT (theo Dphuong)'!$A$4:$F$75"}</definedName>
    <definedName name="____B5" localSheetId="17" hidden="1">{#N/A,#N/A,FALSE,"Chung"}</definedName>
    <definedName name="____B5" localSheetId="18" hidden="1">{#N/A,#N/A,FALSE,"Chung"}</definedName>
    <definedName name="____B5" localSheetId="19" hidden="1">{#N/A,#N/A,FALSE,"Chung"}</definedName>
    <definedName name="____B5" localSheetId="20" hidden="1">{#N/A,#N/A,FALSE,"Chung"}</definedName>
    <definedName name="____B5" localSheetId="21" hidden="1">{#N/A,#N/A,FALSE,"Chung"}</definedName>
    <definedName name="____B5" localSheetId="22" hidden="1">{#N/A,#N/A,FALSE,"Chung"}</definedName>
    <definedName name="____B5" localSheetId="23" hidden="1">{#N/A,#N/A,FALSE,"Chung"}</definedName>
    <definedName name="____B5" localSheetId="24" hidden="1">{#N/A,#N/A,FALSE,"Chung"}</definedName>
    <definedName name="____B5" localSheetId="25" hidden="1">{#N/A,#N/A,FALSE,"Chung"}</definedName>
    <definedName name="____B5" localSheetId="26" hidden="1">{#N/A,#N/A,FALSE,"Chung"}</definedName>
    <definedName name="____B5" localSheetId="27" hidden="1">{#N/A,#N/A,FALSE,"Chung"}</definedName>
    <definedName name="____B5" localSheetId="32" hidden="1">{#N/A,#N/A,FALSE,"Chung"}</definedName>
    <definedName name="____B5" localSheetId="33" hidden="1">{#N/A,#N/A,FALSE,"Chung"}</definedName>
    <definedName name="____B5" localSheetId="34" hidden="1">{#N/A,#N/A,FALSE,"Chung"}</definedName>
    <definedName name="____B5" localSheetId="35" hidden="1">{#N/A,#N/A,FALSE,"Chung"}</definedName>
    <definedName name="____B5" localSheetId="3" hidden="1">{#N/A,#N/A,FALSE,"Chung"}</definedName>
    <definedName name="____B5" localSheetId="1" hidden="1">{#N/A,#N/A,FALSE,"Chung"}</definedName>
    <definedName name="____B5" localSheetId="0" hidden="1">{#N/A,#N/A,FALSE,"Chung"}</definedName>
    <definedName name="____B5" hidden="1">{#N/A,#N/A,FALSE,"Chung"}</definedName>
    <definedName name="____h1" localSheetId="17" hidden="1">{"'TDTGT (theo Dphuong)'!$A$4:$F$75"}</definedName>
    <definedName name="____h1" localSheetId="18" hidden="1">{"'TDTGT (theo Dphuong)'!$A$4:$F$75"}</definedName>
    <definedName name="____h1" localSheetId="19" hidden="1">{"'TDTGT (theo Dphuong)'!$A$4:$F$75"}</definedName>
    <definedName name="____h1" localSheetId="20" hidden="1">{"'TDTGT (theo Dphuong)'!$A$4:$F$75"}</definedName>
    <definedName name="____h1" localSheetId="21" hidden="1">{"'TDTGT (theo Dphuong)'!$A$4:$F$75"}</definedName>
    <definedName name="____h1" localSheetId="22" hidden="1">{"'TDTGT (theo Dphuong)'!$A$4:$F$75"}</definedName>
    <definedName name="____h1" localSheetId="23" hidden="1">{"'TDTGT (theo Dphuong)'!$A$4:$F$75"}</definedName>
    <definedName name="____h1" localSheetId="24" hidden="1">{"'TDTGT (theo Dphuong)'!$A$4:$F$75"}</definedName>
    <definedName name="____h1" localSheetId="25" hidden="1">{"'TDTGT (theo Dphuong)'!$A$4:$F$75"}</definedName>
    <definedName name="____h1" localSheetId="26" hidden="1">{"'TDTGT (theo Dphuong)'!$A$4:$F$75"}</definedName>
    <definedName name="____h1" localSheetId="27" hidden="1">{"'TDTGT (theo Dphuong)'!$A$4:$F$75"}</definedName>
    <definedName name="____h1" localSheetId="32" hidden="1">{"'TDTGT (theo Dphuong)'!$A$4:$F$75"}</definedName>
    <definedName name="____h1" localSheetId="33" hidden="1">{"'TDTGT (theo Dphuong)'!$A$4:$F$75"}</definedName>
    <definedName name="____h1" localSheetId="34" hidden="1">{"'TDTGT (theo Dphuong)'!$A$4:$F$75"}</definedName>
    <definedName name="____h1" localSheetId="35" hidden="1">{"'TDTGT (theo Dphuong)'!$A$4:$F$75"}</definedName>
    <definedName name="____h1" localSheetId="3" hidden="1">{"'TDTGT (theo Dphuong)'!$A$4:$F$75"}</definedName>
    <definedName name="____h1" localSheetId="1" hidden="1">{"'TDTGT (theo Dphuong)'!$A$4:$F$75"}</definedName>
    <definedName name="____h1" localSheetId="0" hidden="1">{"'TDTGT (theo Dphuong)'!$A$4:$F$75"}</definedName>
    <definedName name="____h1" hidden="1">{"'TDTGT (theo Dphuong)'!$A$4:$F$75"}</definedName>
    <definedName name="____h2" localSheetId="17" hidden="1">{"'TDTGT (theo Dphuong)'!$A$4:$F$75"}</definedName>
    <definedName name="____h2" localSheetId="18" hidden="1">{"'TDTGT (theo Dphuong)'!$A$4:$F$75"}</definedName>
    <definedName name="____h2" localSheetId="19" hidden="1">{"'TDTGT (theo Dphuong)'!$A$4:$F$75"}</definedName>
    <definedName name="____h2" localSheetId="20" hidden="1">{"'TDTGT (theo Dphuong)'!$A$4:$F$75"}</definedName>
    <definedName name="____h2" localSheetId="21" hidden="1">{"'TDTGT (theo Dphuong)'!$A$4:$F$75"}</definedName>
    <definedName name="____h2" localSheetId="22" hidden="1">{"'TDTGT (theo Dphuong)'!$A$4:$F$75"}</definedName>
    <definedName name="____h2" localSheetId="23" hidden="1">{"'TDTGT (theo Dphuong)'!$A$4:$F$75"}</definedName>
    <definedName name="____h2" localSheetId="24" hidden="1">{"'TDTGT (theo Dphuong)'!$A$4:$F$75"}</definedName>
    <definedName name="____h2" localSheetId="25" hidden="1">{"'TDTGT (theo Dphuong)'!$A$4:$F$75"}</definedName>
    <definedName name="____h2" localSheetId="26" hidden="1">{"'TDTGT (theo Dphuong)'!$A$4:$F$75"}</definedName>
    <definedName name="____h2" localSheetId="27" hidden="1">{"'TDTGT (theo Dphuong)'!$A$4:$F$75"}</definedName>
    <definedName name="____h2" localSheetId="32" hidden="1">{"'TDTGT (theo Dphuong)'!$A$4:$F$75"}</definedName>
    <definedName name="____h2" localSheetId="33" hidden="1">{"'TDTGT (theo Dphuong)'!$A$4:$F$75"}</definedName>
    <definedName name="____h2" localSheetId="34" hidden="1">{"'TDTGT (theo Dphuong)'!$A$4:$F$75"}</definedName>
    <definedName name="____h2" localSheetId="35" hidden="1">{"'TDTGT (theo Dphuong)'!$A$4:$F$75"}</definedName>
    <definedName name="____h2" localSheetId="3" hidden="1">{"'TDTGT (theo Dphuong)'!$A$4:$F$75"}</definedName>
    <definedName name="____h2" localSheetId="1" hidden="1">{"'TDTGT (theo Dphuong)'!$A$4:$F$75"}</definedName>
    <definedName name="____h2" localSheetId="0" hidden="1">{"'TDTGT (theo Dphuong)'!$A$4:$F$75"}</definedName>
    <definedName name="____h2" hidden="1">{"'TDTGT (theo Dphuong)'!$A$4:$F$75"}</definedName>
    <definedName name="___B5" localSheetId="17" hidden="1">{#N/A,#N/A,FALSE,"Chung"}</definedName>
    <definedName name="___B5" localSheetId="18" hidden="1">{#N/A,#N/A,FALSE,"Chung"}</definedName>
    <definedName name="___B5" localSheetId="19" hidden="1">{#N/A,#N/A,FALSE,"Chung"}</definedName>
    <definedName name="___B5" localSheetId="20" hidden="1">{#N/A,#N/A,FALSE,"Chung"}</definedName>
    <definedName name="___B5" localSheetId="21" hidden="1">{#N/A,#N/A,FALSE,"Chung"}</definedName>
    <definedName name="___B5" localSheetId="22" hidden="1">{#N/A,#N/A,FALSE,"Chung"}</definedName>
    <definedName name="___B5" localSheetId="23" hidden="1">{#N/A,#N/A,FALSE,"Chung"}</definedName>
    <definedName name="___B5" localSheetId="24" hidden="1">{#N/A,#N/A,FALSE,"Chung"}</definedName>
    <definedName name="___B5" localSheetId="25" hidden="1">{#N/A,#N/A,FALSE,"Chung"}</definedName>
    <definedName name="___B5" localSheetId="26" hidden="1">{#N/A,#N/A,FALSE,"Chung"}</definedName>
    <definedName name="___B5" localSheetId="27" hidden="1">{#N/A,#N/A,FALSE,"Chung"}</definedName>
    <definedName name="___B5" localSheetId="32" hidden="1">{#N/A,#N/A,FALSE,"Chung"}</definedName>
    <definedName name="___B5" localSheetId="33" hidden="1">{#N/A,#N/A,FALSE,"Chung"}</definedName>
    <definedName name="___B5" localSheetId="34" hidden="1">{#N/A,#N/A,FALSE,"Chung"}</definedName>
    <definedName name="___B5" localSheetId="35" hidden="1">{#N/A,#N/A,FALSE,"Chung"}</definedName>
    <definedName name="___B5" localSheetId="3" hidden="1">{#N/A,#N/A,FALSE,"Chung"}</definedName>
    <definedName name="___B5" localSheetId="1" hidden="1">{#N/A,#N/A,FALSE,"Chung"}</definedName>
    <definedName name="___B5" localSheetId="0" hidden="1">{#N/A,#N/A,FALSE,"Chung"}</definedName>
    <definedName name="___B5" hidden="1">{#N/A,#N/A,FALSE,"Chung"}</definedName>
    <definedName name="___h1" localSheetId="17" hidden="1">{"'TDTGT (theo Dphuong)'!$A$4:$F$75"}</definedName>
    <definedName name="___h1" localSheetId="18" hidden="1">{"'TDTGT (theo Dphuong)'!$A$4:$F$75"}</definedName>
    <definedName name="___h1" localSheetId="19" hidden="1">{"'TDTGT (theo Dphuong)'!$A$4:$F$75"}</definedName>
    <definedName name="___h1" localSheetId="20" hidden="1">{"'TDTGT (theo Dphuong)'!$A$4:$F$75"}</definedName>
    <definedName name="___h1" localSheetId="21" hidden="1">{"'TDTGT (theo Dphuong)'!$A$4:$F$75"}</definedName>
    <definedName name="___h1" localSheetId="22" hidden="1">{"'TDTGT (theo Dphuong)'!$A$4:$F$75"}</definedName>
    <definedName name="___h1" localSheetId="23" hidden="1">{"'TDTGT (theo Dphuong)'!$A$4:$F$75"}</definedName>
    <definedName name="___h1" localSheetId="24" hidden="1">{"'TDTGT (theo Dphuong)'!$A$4:$F$75"}</definedName>
    <definedName name="___h1" localSheetId="25" hidden="1">{"'TDTGT (theo Dphuong)'!$A$4:$F$75"}</definedName>
    <definedName name="___h1" localSheetId="26" hidden="1">{"'TDTGT (theo Dphuong)'!$A$4:$F$75"}</definedName>
    <definedName name="___h1" localSheetId="27" hidden="1">{"'TDTGT (theo Dphuong)'!$A$4:$F$75"}</definedName>
    <definedName name="___h1" localSheetId="32" hidden="1">{"'TDTGT (theo Dphuong)'!$A$4:$F$75"}</definedName>
    <definedName name="___h1" localSheetId="33" hidden="1">{"'TDTGT (theo Dphuong)'!$A$4:$F$75"}</definedName>
    <definedName name="___h1" localSheetId="34" hidden="1">{"'TDTGT (theo Dphuong)'!$A$4:$F$75"}</definedName>
    <definedName name="___h1" localSheetId="35" hidden="1">{"'TDTGT (theo Dphuong)'!$A$4:$F$75"}</definedName>
    <definedName name="___h1" localSheetId="3" hidden="1">{"'TDTGT (theo Dphuong)'!$A$4:$F$75"}</definedName>
    <definedName name="___h1" localSheetId="1" hidden="1">{"'TDTGT (theo Dphuong)'!$A$4:$F$75"}</definedName>
    <definedName name="___h1" localSheetId="0" hidden="1">{"'TDTGT (theo Dphuong)'!$A$4:$F$75"}</definedName>
    <definedName name="___h1" hidden="1">{"'TDTGT (theo Dphuong)'!$A$4:$F$75"}</definedName>
    <definedName name="___h2" localSheetId="17" hidden="1">{"'TDTGT (theo Dphuong)'!$A$4:$F$75"}</definedName>
    <definedName name="___h2" localSheetId="18" hidden="1">{"'TDTGT (theo Dphuong)'!$A$4:$F$75"}</definedName>
    <definedName name="___h2" localSheetId="19" hidden="1">{"'TDTGT (theo Dphuong)'!$A$4:$F$75"}</definedName>
    <definedName name="___h2" localSheetId="20" hidden="1">{"'TDTGT (theo Dphuong)'!$A$4:$F$75"}</definedName>
    <definedName name="___h2" localSheetId="21" hidden="1">{"'TDTGT (theo Dphuong)'!$A$4:$F$75"}</definedName>
    <definedName name="___h2" localSheetId="22" hidden="1">{"'TDTGT (theo Dphuong)'!$A$4:$F$75"}</definedName>
    <definedName name="___h2" localSheetId="23" hidden="1">{"'TDTGT (theo Dphuong)'!$A$4:$F$75"}</definedName>
    <definedName name="___h2" localSheetId="24" hidden="1">{"'TDTGT (theo Dphuong)'!$A$4:$F$75"}</definedName>
    <definedName name="___h2" localSheetId="25" hidden="1">{"'TDTGT (theo Dphuong)'!$A$4:$F$75"}</definedName>
    <definedName name="___h2" localSheetId="26" hidden="1">{"'TDTGT (theo Dphuong)'!$A$4:$F$75"}</definedName>
    <definedName name="___h2" localSheetId="27" hidden="1">{"'TDTGT (theo Dphuong)'!$A$4:$F$75"}</definedName>
    <definedName name="___h2" localSheetId="32" hidden="1">{"'TDTGT (theo Dphuong)'!$A$4:$F$75"}</definedName>
    <definedName name="___h2" localSheetId="33" hidden="1">{"'TDTGT (theo Dphuong)'!$A$4:$F$75"}</definedName>
    <definedName name="___h2" localSheetId="34" hidden="1">{"'TDTGT (theo Dphuong)'!$A$4:$F$75"}</definedName>
    <definedName name="___h2" localSheetId="35" hidden="1">{"'TDTGT (theo Dphuong)'!$A$4:$F$75"}</definedName>
    <definedName name="___h2" localSheetId="3" hidden="1">{"'TDTGT (theo Dphuong)'!$A$4:$F$75"}</definedName>
    <definedName name="___h2" localSheetId="1" hidden="1">{"'TDTGT (theo Dphuong)'!$A$4:$F$75"}</definedName>
    <definedName name="___h2" localSheetId="0" hidden="1">{"'TDTGT (theo Dphuong)'!$A$4:$F$75"}</definedName>
    <definedName name="___h2" hidden="1">{"'TDTGT (theo Dphuong)'!$A$4:$F$75"}</definedName>
    <definedName name="__B5" localSheetId="17" hidden="1">{#N/A,#N/A,FALSE,"Chung"}</definedName>
    <definedName name="__B5" localSheetId="18" hidden="1">{#N/A,#N/A,FALSE,"Chung"}</definedName>
    <definedName name="__B5" localSheetId="19" hidden="1">{#N/A,#N/A,FALSE,"Chung"}</definedName>
    <definedName name="__B5" localSheetId="20" hidden="1">{#N/A,#N/A,FALSE,"Chung"}</definedName>
    <definedName name="__B5" localSheetId="21" hidden="1">{#N/A,#N/A,FALSE,"Chung"}</definedName>
    <definedName name="__B5" localSheetId="22" hidden="1">{#N/A,#N/A,FALSE,"Chung"}</definedName>
    <definedName name="__B5" localSheetId="23" hidden="1">{#N/A,#N/A,FALSE,"Chung"}</definedName>
    <definedName name="__B5" localSheetId="24" hidden="1">{#N/A,#N/A,FALSE,"Chung"}</definedName>
    <definedName name="__B5" localSheetId="25" hidden="1">{#N/A,#N/A,FALSE,"Chung"}</definedName>
    <definedName name="__B5" localSheetId="26" hidden="1">{#N/A,#N/A,FALSE,"Chung"}</definedName>
    <definedName name="__B5" localSheetId="27" hidden="1">{#N/A,#N/A,FALSE,"Chung"}</definedName>
    <definedName name="__B5" localSheetId="32" hidden="1">{#N/A,#N/A,FALSE,"Chung"}</definedName>
    <definedName name="__B5" localSheetId="33" hidden="1">{#N/A,#N/A,FALSE,"Chung"}</definedName>
    <definedName name="__B5" localSheetId="34" hidden="1">{#N/A,#N/A,FALSE,"Chung"}</definedName>
    <definedName name="__B5" localSheetId="35" hidden="1">{#N/A,#N/A,FALSE,"Chung"}</definedName>
    <definedName name="__B5" localSheetId="3" hidden="1">{#N/A,#N/A,FALSE,"Chung"}</definedName>
    <definedName name="__B5" localSheetId="1" hidden="1">{#N/A,#N/A,FALSE,"Chung"}</definedName>
    <definedName name="__B5" localSheetId="0" hidden="1">{#N/A,#N/A,FALSE,"Chung"}</definedName>
    <definedName name="__B5" hidden="1">{#N/A,#N/A,FALSE,"Chung"}</definedName>
    <definedName name="__h1" localSheetId="17" hidden="1">{"'TDTGT (theo Dphuong)'!$A$4:$F$75"}</definedName>
    <definedName name="__h1" localSheetId="18" hidden="1">{"'TDTGT (theo Dphuong)'!$A$4:$F$75"}</definedName>
    <definedName name="__h1" localSheetId="19" hidden="1">{"'TDTGT (theo Dphuong)'!$A$4:$F$75"}</definedName>
    <definedName name="__h1" localSheetId="20" hidden="1">{"'TDTGT (theo Dphuong)'!$A$4:$F$75"}</definedName>
    <definedName name="__h1" localSheetId="21" hidden="1">{"'TDTGT (theo Dphuong)'!$A$4:$F$75"}</definedName>
    <definedName name="__h1" localSheetId="22" hidden="1">{"'TDTGT (theo Dphuong)'!$A$4:$F$75"}</definedName>
    <definedName name="__h1" localSheetId="23" hidden="1">{"'TDTGT (theo Dphuong)'!$A$4:$F$75"}</definedName>
    <definedName name="__h1" localSheetId="24" hidden="1">{"'TDTGT (theo Dphuong)'!$A$4:$F$75"}</definedName>
    <definedName name="__h1" localSheetId="25" hidden="1">{"'TDTGT (theo Dphuong)'!$A$4:$F$75"}</definedName>
    <definedName name="__h1" localSheetId="26" hidden="1">{"'TDTGT (theo Dphuong)'!$A$4:$F$75"}</definedName>
    <definedName name="__h1" localSheetId="27" hidden="1">{"'TDTGT (theo Dphuong)'!$A$4:$F$75"}</definedName>
    <definedName name="__h1" localSheetId="32" hidden="1">{"'TDTGT (theo Dphuong)'!$A$4:$F$75"}</definedName>
    <definedName name="__h1" localSheetId="33" hidden="1">{"'TDTGT (theo Dphuong)'!$A$4:$F$75"}</definedName>
    <definedName name="__h1" localSheetId="34" hidden="1">{"'TDTGT (theo Dphuong)'!$A$4:$F$75"}</definedName>
    <definedName name="__h1" localSheetId="35" hidden="1">{"'TDTGT (theo Dphuong)'!$A$4:$F$75"}</definedName>
    <definedName name="__h1" localSheetId="3" hidden="1">{"'TDTGT (theo Dphuong)'!$A$4:$F$75"}</definedName>
    <definedName name="__h1" localSheetId="1" hidden="1">{"'TDTGT (theo Dphuong)'!$A$4:$F$75"}</definedName>
    <definedName name="__h1" localSheetId="0" hidden="1">{"'TDTGT (theo Dphuong)'!$A$4:$F$75"}</definedName>
    <definedName name="__h1" hidden="1">{"'TDTGT (theo Dphuong)'!$A$4:$F$75"}</definedName>
    <definedName name="__h2" localSheetId="17" hidden="1">{"'TDTGT (theo Dphuong)'!$A$4:$F$75"}</definedName>
    <definedName name="__h2" localSheetId="18" hidden="1">{"'TDTGT (theo Dphuong)'!$A$4:$F$75"}</definedName>
    <definedName name="__h2" localSheetId="19" hidden="1">{"'TDTGT (theo Dphuong)'!$A$4:$F$75"}</definedName>
    <definedName name="__h2" localSheetId="20" hidden="1">{"'TDTGT (theo Dphuong)'!$A$4:$F$75"}</definedName>
    <definedName name="__h2" localSheetId="21" hidden="1">{"'TDTGT (theo Dphuong)'!$A$4:$F$75"}</definedName>
    <definedName name="__h2" localSheetId="22" hidden="1">{"'TDTGT (theo Dphuong)'!$A$4:$F$75"}</definedName>
    <definedName name="__h2" localSheetId="23" hidden="1">{"'TDTGT (theo Dphuong)'!$A$4:$F$75"}</definedName>
    <definedName name="__h2" localSheetId="24" hidden="1">{"'TDTGT (theo Dphuong)'!$A$4:$F$75"}</definedName>
    <definedName name="__h2" localSheetId="25" hidden="1">{"'TDTGT (theo Dphuong)'!$A$4:$F$75"}</definedName>
    <definedName name="__h2" localSheetId="26" hidden="1">{"'TDTGT (theo Dphuong)'!$A$4:$F$75"}</definedName>
    <definedName name="__h2" localSheetId="27" hidden="1">{"'TDTGT (theo Dphuong)'!$A$4:$F$75"}</definedName>
    <definedName name="__h2" localSheetId="32" hidden="1">{"'TDTGT (theo Dphuong)'!$A$4:$F$75"}</definedName>
    <definedName name="__h2" localSheetId="33" hidden="1">{"'TDTGT (theo Dphuong)'!$A$4:$F$75"}</definedName>
    <definedName name="__h2" localSheetId="34" hidden="1">{"'TDTGT (theo Dphuong)'!$A$4:$F$75"}</definedName>
    <definedName name="__h2" localSheetId="35" hidden="1">{"'TDTGT (theo Dphuong)'!$A$4:$F$75"}</definedName>
    <definedName name="__h2" localSheetId="3" hidden="1">{"'TDTGT (theo Dphuong)'!$A$4:$F$75"}</definedName>
    <definedName name="__h2" localSheetId="1" hidden="1">{"'TDTGT (theo Dphuong)'!$A$4:$F$75"}</definedName>
    <definedName name="__h2" localSheetId="0" hidden="1">{"'TDTGT (theo Dphuong)'!$A$4:$F$75"}</definedName>
    <definedName name="__h2" hidden="1">{"'TDTGT (theo Dphuong)'!$A$4:$F$75"}</definedName>
    <definedName name="_B5" localSheetId="17" hidden="1">{#N/A,#N/A,FALSE,"Chung"}</definedName>
    <definedName name="_B5" localSheetId="18" hidden="1">{#N/A,#N/A,FALSE,"Chung"}</definedName>
    <definedName name="_B5" localSheetId="19" hidden="1">{#N/A,#N/A,FALSE,"Chung"}</definedName>
    <definedName name="_B5" localSheetId="20" hidden="1">{#N/A,#N/A,FALSE,"Chung"}</definedName>
    <definedName name="_B5" localSheetId="21" hidden="1">{#N/A,#N/A,FALSE,"Chung"}</definedName>
    <definedName name="_B5" localSheetId="22" hidden="1">{#N/A,#N/A,FALSE,"Chung"}</definedName>
    <definedName name="_B5" localSheetId="23" hidden="1">{#N/A,#N/A,FALSE,"Chung"}</definedName>
    <definedName name="_B5" localSheetId="24" hidden="1">{#N/A,#N/A,FALSE,"Chung"}</definedName>
    <definedName name="_B5" localSheetId="25" hidden="1">{#N/A,#N/A,FALSE,"Chung"}</definedName>
    <definedName name="_B5" localSheetId="26" hidden="1">{#N/A,#N/A,FALSE,"Chung"}</definedName>
    <definedName name="_B5" localSheetId="27" hidden="1">{#N/A,#N/A,FALSE,"Chung"}</definedName>
    <definedName name="_B5" localSheetId="32" hidden="1">{#N/A,#N/A,FALSE,"Chung"}</definedName>
    <definedName name="_B5" localSheetId="33" hidden="1">{#N/A,#N/A,FALSE,"Chung"}</definedName>
    <definedName name="_B5" localSheetId="34" hidden="1">{#N/A,#N/A,FALSE,"Chung"}</definedName>
    <definedName name="_B5" localSheetId="35" hidden="1">{#N/A,#N/A,FALSE,"Chung"}</definedName>
    <definedName name="_B5" localSheetId="3" hidden="1">{#N/A,#N/A,FALSE,"Chung"}</definedName>
    <definedName name="_B5" localSheetId="1" hidden="1">{#N/A,#N/A,FALSE,"Chung"}</definedName>
    <definedName name="_B5" localSheetId="0" hidden="1">{#N/A,#N/A,FALSE,"Chung"}</definedName>
    <definedName name="_B5" hidden="1">{#N/A,#N/A,FALSE,"Chung"}</definedName>
    <definedName name="_Fill" localSheetId="13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30" hidden="1">#REF!</definedName>
    <definedName name="_Fill" localSheetId="32" hidden="1">#REF!</definedName>
    <definedName name="_Fill" localSheetId="33" hidden="1">#REF!</definedName>
    <definedName name="_Fill" localSheetId="34" hidden="1">#REF!</definedName>
    <definedName name="_Fill" localSheetId="35" hidden="1">#REF!</definedName>
    <definedName name="_Fill" localSheetId="3" hidden="1">#REF!</definedName>
    <definedName name="_Fill" localSheetId="5" hidden="1">#REF!</definedName>
    <definedName name="_Fill" localSheetId="7" hidden="1">#REF!</definedName>
    <definedName name="_Fill" localSheetId="9" hidden="1">#REF!</definedName>
    <definedName name="_Fill" hidden="1">#REF!</definedName>
    <definedName name="_h1" localSheetId="17" hidden="1">{"'TDTGT (theo Dphuong)'!$A$4:$F$75"}</definedName>
    <definedName name="_h1" localSheetId="18" hidden="1">{"'TDTGT (theo Dphuong)'!$A$4:$F$75"}</definedName>
    <definedName name="_h1" localSheetId="19" hidden="1">{"'TDTGT (theo Dphuong)'!$A$4:$F$75"}</definedName>
    <definedName name="_h1" localSheetId="20" hidden="1">{"'TDTGT (theo Dphuong)'!$A$4:$F$75"}</definedName>
    <definedName name="_h1" localSheetId="21" hidden="1">{"'TDTGT (theo Dphuong)'!$A$4:$F$75"}</definedName>
    <definedName name="_h1" localSheetId="22" hidden="1">{"'TDTGT (theo Dphuong)'!$A$4:$F$75"}</definedName>
    <definedName name="_h1" localSheetId="23" hidden="1">{"'TDTGT (theo Dphuong)'!$A$4:$F$75"}</definedName>
    <definedName name="_h1" localSheetId="24" hidden="1">{"'TDTGT (theo Dphuong)'!$A$4:$F$75"}</definedName>
    <definedName name="_h1" localSheetId="25" hidden="1">{"'TDTGT (theo Dphuong)'!$A$4:$F$75"}</definedName>
    <definedName name="_h1" localSheetId="26" hidden="1">{"'TDTGT (theo Dphuong)'!$A$4:$F$75"}</definedName>
    <definedName name="_h1" localSheetId="27" hidden="1">{"'TDTGT (theo Dphuong)'!$A$4:$F$75"}</definedName>
    <definedName name="_h1" localSheetId="32" hidden="1">{"'TDTGT (theo Dphuong)'!$A$4:$F$75"}</definedName>
    <definedName name="_h1" localSheetId="33" hidden="1">{"'TDTGT (theo Dphuong)'!$A$4:$F$75"}</definedName>
    <definedName name="_h1" localSheetId="34" hidden="1">{"'TDTGT (theo Dphuong)'!$A$4:$F$75"}</definedName>
    <definedName name="_h1" localSheetId="35" hidden="1">{"'TDTGT (theo Dphuong)'!$A$4:$F$75"}</definedName>
    <definedName name="_h1" localSheetId="3" hidden="1">{"'TDTGT (theo Dphuong)'!$A$4:$F$75"}</definedName>
    <definedName name="_h1" localSheetId="1" hidden="1">{"'TDTGT (theo Dphuong)'!$A$4:$F$75"}</definedName>
    <definedName name="_h1" localSheetId="0" hidden="1">{"'TDTGT (theo Dphuong)'!$A$4:$F$75"}</definedName>
    <definedName name="_h1" hidden="1">{"'TDTGT (theo Dphuong)'!$A$4:$F$75"}</definedName>
    <definedName name="_h2" localSheetId="17" hidden="1">{"'TDTGT (theo Dphuong)'!$A$4:$F$75"}</definedName>
    <definedName name="_h2" localSheetId="18" hidden="1">{"'TDTGT (theo Dphuong)'!$A$4:$F$75"}</definedName>
    <definedName name="_h2" localSheetId="19" hidden="1">{"'TDTGT (theo Dphuong)'!$A$4:$F$75"}</definedName>
    <definedName name="_h2" localSheetId="20" hidden="1">{"'TDTGT (theo Dphuong)'!$A$4:$F$75"}</definedName>
    <definedName name="_h2" localSheetId="21" hidden="1">{"'TDTGT (theo Dphuong)'!$A$4:$F$75"}</definedName>
    <definedName name="_h2" localSheetId="22" hidden="1">{"'TDTGT (theo Dphuong)'!$A$4:$F$75"}</definedName>
    <definedName name="_h2" localSheetId="23" hidden="1">{"'TDTGT (theo Dphuong)'!$A$4:$F$75"}</definedName>
    <definedName name="_h2" localSheetId="24" hidden="1">{"'TDTGT (theo Dphuong)'!$A$4:$F$75"}</definedName>
    <definedName name="_h2" localSheetId="25" hidden="1">{"'TDTGT (theo Dphuong)'!$A$4:$F$75"}</definedName>
    <definedName name="_h2" localSheetId="26" hidden="1">{"'TDTGT (theo Dphuong)'!$A$4:$F$75"}</definedName>
    <definedName name="_h2" localSheetId="27" hidden="1">{"'TDTGT (theo Dphuong)'!$A$4:$F$75"}</definedName>
    <definedName name="_h2" localSheetId="32" hidden="1">{"'TDTGT (theo Dphuong)'!$A$4:$F$75"}</definedName>
    <definedName name="_h2" localSheetId="33" hidden="1">{"'TDTGT (theo Dphuong)'!$A$4:$F$75"}</definedName>
    <definedName name="_h2" localSheetId="34" hidden="1">{"'TDTGT (theo Dphuong)'!$A$4:$F$75"}</definedName>
    <definedName name="_h2" localSheetId="35" hidden="1">{"'TDTGT (theo Dphuong)'!$A$4:$F$75"}</definedName>
    <definedName name="_h2" localSheetId="3" hidden="1">{"'TDTGT (theo Dphuong)'!$A$4:$F$75"}</definedName>
    <definedName name="_h2" localSheetId="1" hidden="1">{"'TDTGT (theo Dphuong)'!$A$4:$F$75"}</definedName>
    <definedName name="_h2" localSheetId="0" hidden="1">{"'TDTGT (theo Dphuong)'!$A$4:$F$75"}</definedName>
    <definedName name="_h2" hidden="1">{"'TDTGT (theo Dphuong)'!$A$4:$F$75"}</definedName>
    <definedName name="A" localSheetId="13">'[1]PNT-QUOT-#3'!#REF!</definedName>
    <definedName name="A" localSheetId="15">'[1]PNT-QUOT-#3'!#REF!</definedName>
    <definedName name="A" localSheetId="16">'[1]PNT-QUOT-#3'!#REF!</definedName>
    <definedName name="A" localSheetId="17">'[2]PNT-QUOT-#3'!#REF!</definedName>
    <definedName name="A" localSheetId="18">'[2]PNT-QUOT-#3'!#REF!</definedName>
    <definedName name="A" localSheetId="19">'[2]PNT-QUOT-#3'!#REF!</definedName>
    <definedName name="A" localSheetId="20">'[3]PNT-QUOT-#3'!#REF!</definedName>
    <definedName name="A" localSheetId="21">'[3]PNT-QUOT-#3'!#REF!</definedName>
    <definedName name="A" localSheetId="22">'[3]PNT-QUOT-#3'!#REF!</definedName>
    <definedName name="A" localSheetId="23">'[1]PNT-QUOT-#3'!#REF!</definedName>
    <definedName name="A" localSheetId="24">'[1]PNT-QUOT-#3'!#REF!</definedName>
    <definedName name="A" localSheetId="25">'[1]PNT-QUOT-#3'!#REF!</definedName>
    <definedName name="A" localSheetId="26">'[1]PNT-QUOT-#3'!#REF!</definedName>
    <definedName name="A" localSheetId="30">'[1]PNT-QUOT-#3'!#REF!</definedName>
    <definedName name="A" localSheetId="32">'[2]PNT-QUOT-#3'!#REF!</definedName>
    <definedName name="A" localSheetId="33">'[2]PNT-QUOT-#3'!#REF!</definedName>
    <definedName name="A" localSheetId="34">'[2]PNT-QUOT-#3'!#REF!</definedName>
    <definedName name="A" localSheetId="35">'[2]PNT-QUOT-#3'!#REF!</definedName>
    <definedName name="A" localSheetId="3">'[3]PNT-QUOT-#3'!#REF!</definedName>
    <definedName name="A" localSheetId="5">'[1]PNT-QUOT-#3'!#REF!</definedName>
    <definedName name="A" localSheetId="7">'[1]PNT-QUOT-#3'!#REF!</definedName>
    <definedName name="A" localSheetId="9">'[1]PNT-QUOT-#3'!#REF!</definedName>
    <definedName name="A" localSheetId="1">'[4]PNT-QUOT-#3'!#REF!</definedName>
    <definedName name="A" localSheetId="0">'[4]PNT-QUOT-#3'!#REF!</definedName>
    <definedName name="A">'[1]PNT-QUOT-#3'!#REF!</definedName>
    <definedName name="AAA" localSheetId="13">'[5]MTL$-INTER'!#REF!</definedName>
    <definedName name="AAA" localSheetId="15">'[5]MTL$-INTER'!#REF!</definedName>
    <definedName name="AAA" localSheetId="16">'[5]MTL$-INTER'!#REF!</definedName>
    <definedName name="AAA" localSheetId="17">'[6]MTL$-INTER'!#REF!</definedName>
    <definedName name="AAA" localSheetId="18">'[6]MTL$-INTER'!#REF!</definedName>
    <definedName name="AAA" localSheetId="19">'[6]MTL$-INTER'!#REF!</definedName>
    <definedName name="AAA" localSheetId="20">'[5]MTL$-INTER'!#REF!</definedName>
    <definedName name="AAA" localSheetId="21">'[5]MTL$-INTER'!#REF!</definedName>
    <definedName name="AAA" localSheetId="22">'[5]MTL$-INTER'!#REF!</definedName>
    <definedName name="AAA" localSheetId="23">'[5]MTL$-INTER'!#REF!</definedName>
    <definedName name="AAA" localSheetId="24">'[5]MTL$-INTER'!#REF!</definedName>
    <definedName name="AAA" localSheetId="25">'[5]MTL$-INTER'!#REF!</definedName>
    <definedName name="AAA" localSheetId="26">'[5]MTL$-INTER'!#REF!</definedName>
    <definedName name="AAA" localSheetId="30">'[5]MTL$-INTER'!#REF!</definedName>
    <definedName name="AAA" localSheetId="32">'[6]MTL$-INTER'!#REF!</definedName>
    <definedName name="AAA" localSheetId="33">'[6]MTL$-INTER'!#REF!</definedName>
    <definedName name="AAA" localSheetId="34">'[6]MTL$-INTER'!#REF!</definedName>
    <definedName name="AAA" localSheetId="35">'[6]MTL$-INTER'!#REF!</definedName>
    <definedName name="AAA" localSheetId="3">'[7]MTL$-INTER'!#REF!</definedName>
    <definedName name="AAA" localSheetId="5">'[5]MTL$-INTER'!#REF!</definedName>
    <definedName name="AAA" localSheetId="7">'[5]MTL$-INTER'!#REF!</definedName>
    <definedName name="AAA" localSheetId="9">'[5]MTL$-INTER'!#REF!</definedName>
    <definedName name="AAA" localSheetId="1">'[8]MTL$-INTER'!#REF!</definedName>
    <definedName name="AAA" localSheetId="0">'[8]MTL$-INTER'!#REF!</definedName>
    <definedName name="AAA">'[5]MTL$-INTER'!#REF!</definedName>
    <definedName name="abc" localSheetId="17" hidden="1">{"'TDTGT (theo Dphuong)'!$A$4:$F$75"}</definedName>
    <definedName name="abc" localSheetId="18" hidden="1">{"'TDTGT (theo Dphuong)'!$A$4:$F$75"}</definedName>
    <definedName name="abc" localSheetId="19" hidden="1">{"'TDTGT (theo Dphuong)'!$A$4:$F$75"}</definedName>
    <definedName name="abc" localSheetId="20" hidden="1">{"'TDTGT (theo Dphuong)'!$A$4:$F$75"}</definedName>
    <definedName name="abc" localSheetId="21" hidden="1">{"'TDTGT (theo Dphuong)'!$A$4:$F$75"}</definedName>
    <definedName name="abc" localSheetId="22" hidden="1">{"'TDTGT (theo Dphuong)'!$A$4:$F$75"}</definedName>
    <definedName name="abc" localSheetId="23" hidden="1">{"'TDTGT (theo Dphuong)'!$A$4:$F$75"}</definedName>
    <definedName name="abc" localSheetId="24" hidden="1">{"'TDTGT (theo Dphuong)'!$A$4:$F$75"}</definedName>
    <definedName name="abc" localSheetId="25" hidden="1">{"'TDTGT (theo Dphuong)'!$A$4:$F$75"}</definedName>
    <definedName name="abc" localSheetId="26" hidden="1">{"'TDTGT (theo Dphuong)'!$A$4:$F$75"}</definedName>
    <definedName name="abc" localSheetId="27" hidden="1">{"'TDTGT (theo Dphuong)'!$A$4:$F$75"}</definedName>
    <definedName name="abc" localSheetId="32" hidden="1">{"'TDTGT (theo Dphuong)'!$A$4:$F$75"}</definedName>
    <definedName name="abc" localSheetId="33" hidden="1">{"'TDTGT (theo Dphuong)'!$A$4:$F$75"}</definedName>
    <definedName name="abc" localSheetId="34" hidden="1">{"'TDTGT (theo Dphuong)'!$A$4:$F$75"}</definedName>
    <definedName name="abc" localSheetId="35" hidden="1">{"'TDTGT (theo Dphuong)'!$A$4:$F$75"}</definedName>
    <definedName name="abc" localSheetId="3" hidden="1">{"'TDTGT (theo Dphuong)'!$A$4:$F$75"}</definedName>
    <definedName name="abc" localSheetId="1" hidden="1">{"'TDTGT (theo Dphuong)'!$A$4:$F$75"}</definedName>
    <definedName name="abc" localSheetId="0" hidden="1">{"'TDTGT (theo Dphuong)'!$A$4:$F$75"}</definedName>
    <definedName name="abc" hidden="1">{"'TDTGT (theo Dphuong)'!$A$4:$F$75"}</definedName>
    <definedName name="adsf" localSheetId="13">#REF!</definedName>
    <definedName name="adsf" localSheetId="15">#REF!</definedName>
    <definedName name="adsf" localSheetId="16">#REF!</definedName>
    <definedName name="adsf" localSheetId="17">#REF!</definedName>
    <definedName name="adsf" localSheetId="18">#REF!</definedName>
    <definedName name="adsf" localSheetId="19">#REF!</definedName>
    <definedName name="adsf" localSheetId="22">#REF!</definedName>
    <definedName name="adsf" localSheetId="23">#REF!</definedName>
    <definedName name="adsf" localSheetId="24">#REF!</definedName>
    <definedName name="adsf" localSheetId="25">#REF!</definedName>
    <definedName name="adsf" localSheetId="26">#REF!</definedName>
    <definedName name="adsf" localSheetId="27">#REF!</definedName>
    <definedName name="adsf" localSheetId="30">#REF!</definedName>
    <definedName name="adsf" localSheetId="32">#REF!</definedName>
    <definedName name="adsf" localSheetId="33">#REF!</definedName>
    <definedName name="adsf" localSheetId="34">#REF!</definedName>
    <definedName name="adsf" localSheetId="35">#REF!</definedName>
    <definedName name="adsf" localSheetId="3">#REF!</definedName>
    <definedName name="adsf" localSheetId="5">#REF!</definedName>
    <definedName name="adsf" localSheetId="7">#REF!</definedName>
    <definedName name="adsf" localSheetId="9">#REF!</definedName>
    <definedName name="adsf">#REF!</definedName>
    <definedName name="anpha" localSheetId="13">#REF!</definedName>
    <definedName name="anpha" localSheetId="15">#REF!</definedName>
    <definedName name="anpha" localSheetId="16">#REF!</definedName>
    <definedName name="anpha" localSheetId="17">#REF!</definedName>
    <definedName name="anpha" localSheetId="18">#REF!</definedName>
    <definedName name="anpha" localSheetId="19">#REF!</definedName>
    <definedName name="anpha" localSheetId="20">#REF!</definedName>
    <definedName name="anpha" localSheetId="21">#REF!</definedName>
    <definedName name="anpha" localSheetId="22">#REF!</definedName>
    <definedName name="anpha" localSheetId="23">#REF!</definedName>
    <definedName name="anpha" localSheetId="24">#REF!</definedName>
    <definedName name="anpha" localSheetId="25">#REF!</definedName>
    <definedName name="anpha" localSheetId="26">#REF!</definedName>
    <definedName name="anpha" localSheetId="27">#REF!</definedName>
    <definedName name="anpha" localSheetId="30">#REF!</definedName>
    <definedName name="anpha" localSheetId="32">#REF!</definedName>
    <definedName name="anpha" localSheetId="33">#REF!</definedName>
    <definedName name="anpha" localSheetId="34">#REF!</definedName>
    <definedName name="anpha" localSheetId="35">#REF!</definedName>
    <definedName name="anpha" localSheetId="3">#REF!</definedName>
    <definedName name="anpha" localSheetId="5">#REF!</definedName>
    <definedName name="anpha" localSheetId="7">#REF!</definedName>
    <definedName name="anpha" localSheetId="9">#REF!</definedName>
    <definedName name="anpha">#REF!</definedName>
    <definedName name="B" localSheetId="13">'[1]PNT-QUOT-#3'!#REF!</definedName>
    <definedName name="B" localSheetId="15">'[1]PNT-QUOT-#3'!#REF!</definedName>
    <definedName name="B" localSheetId="16">'[1]PNT-QUOT-#3'!#REF!</definedName>
    <definedName name="B" localSheetId="17">'[2]PNT-QUOT-#3'!#REF!</definedName>
    <definedName name="B" localSheetId="18">'[2]PNT-QUOT-#3'!#REF!</definedName>
    <definedName name="B" localSheetId="19">'[2]PNT-QUOT-#3'!#REF!</definedName>
    <definedName name="B" localSheetId="20">'[3]PNT-QUOT-#3'!#REF!</definedName>
    <definedName name="B" localSheetId="21">'[3]PNT-QUOT-#3'!#REF!</definedName>
    <definedName name="B" localSheetId="22">'[3]PNT-QUOT-#3'!#REF!</definedName>
    <definedName name="B" localSheetId="23">'[1]PNT-QUOT-#3'!#REF!</definedName>
    <definedName name="B" localSheetId="24">'[1]PNT-QUOT-#3'!#REF!</definedName>
    <definedName name="B" localSheetId="25">'[1]PNT-QUOT-#3'!#REF!</definedName>
    <definedName name="B" localSheetId="26">'[1]PNT-QUOT-#3'!#REF!</definedName>
    <definedName name="B" localSheetId="30">'[1]PNT-QUOT-#3'!#REF!</definedName>
    <definedName name="B" localSheetId="32">'[2]PNT-QUOT-#3'!#REF!</definedName>
    <definedName name="B" localSheetId="33">'[2]PNT-QUOT-#3'!#REF!</definedName>
    <definedName name="B" localSheetId="34">'[2]PNT-QUOT-#3'!#REF!</definedName>
    <definedName name="B" localSheetId="35">'[2]PNT-QUOT-#3'!#REF!</definedName>
    <definedName name="B" localSheetId="3">'[3]PNT-QUOT-#3'!#REF!</definedName>
    <definedName name="B" localSheetId="5">'[1]PNT-QUOT-#3'!#REF!</definedName>
    <definedName name="B" localSheetId="7">'[1]PNT-QUOT-#3'!#REF!</definedName>
    <definedName name="B" localSheetId="9">'[1]PNT-QUOT-#3'!#REF!</definedName>
    <definedName name="B" localSheetId="1">'[4]PNT-QUOT-#3'!#REF!</definedName>
    <definedName name="B" localSheetId="0">'[4]PNT-QUOT-#3'!#REF!</definedName>
    <definedName name="B">'[1]PNT-QUOT-#3'!#REF!</definedName>
    <definedName name="B5new" localSheetId="17" hidden="1">{"'TDTGT (theo Dphuong)'!$A$4:$F$75"}</definedName>
    <definedName name="B5new" localSheetId="18" hidden="1">{"'TDTGT (theo Dphuong)'!$A$4:$F$75"}</definedName>
    <definedName name="B5new" localSheetId="19" hidden="1">{"'TDTGT (theo Dphuong)'!$A$4:$F$75"}</definedName>
    <definedName name="B5new" localSheetId="20" hidden="1">{"'TDTGT (theo Dphuong)'!$A$4:$F$75"}</definedName>
    <definedName name="B5new" localSheetId="21" hidden="1">{"'TDTGT (theo Dphuong)'!$A$4:$F$75"}</definedName>
    <definedName name="B5new" localSheetId="22" hidden="1">{"'TDTGT (theo Dphuong)'!$A$4:$F$75"}</definedName>
    <definedName name="B5new" localSheetId="23" hidden="1">{"'TDTGT (theo Dphuong)'!$A$4:$F$75"}</definedName>
    <definedName name="B5new" localSheetId="24" hidden="1">{"'TDTGT (theo Dphuong)'!$A$4:$F$75"}</definedName>
    <definedName name="B5new" localSheetId="25" hidden="1">{"'TDTGT (theo Dphuong)'!$A$4:$F$75"}</definedName>
    <definedName name="B5new" localSheetId="26" hidden="1">{"'TDTGT (theo Dphuong)'!$A$4:$F$75"}</definedName>
    <definedName name="B5new" localSheetId="27" hidden="1">{"'TDTGT (theo Dphuong)'!$A$4:$F$75"}</definedName>
    <definedName name="B5new" localSheetId="32" hidden="1">{"'TDTGT (theo Dphuong)'!$A$4:$F$75"}</definedName>
    <definedName name="B5new" localSheetId="33" hidden="1">{"'TDTGT (theo Dphuong)'!$A$4:$F$75"}</definedName>
    <definedName name="B5new" localSheetId="34" hidden="1">{"'TDTGT (theo Dphuong)'!$A$4:$F$75"}</definedName>
    <definedName name="B5new" localSheetId="35" hidden="1">{"'TDTGT (theo Dphuong)'!$A$4:$F$75"}</definedName>
    <definedName name="B5new" localSheetId="3" hidden="1">{"'TDTGT (theo Dphuong)'!$A$4:$F$75"}</definedName>
    <definedName name="B5new" localSheetId="1" hidden="1">{"'TDTGT (theo Dphuong)'!$A$4:$F$75"}</definedName>
    <definedName name="B5new" localSheetId="0" hidden="1">{"'TDTGT (theo Dphuong)'!$A$4:$F$75"}</definedName>
    <definedName name="B5new" hidden="1">{"'TDTGT (theo Dphuong)'!$A$4:$F$75"}</definedName>
    <definedName name="beta" localSheetId="13">#REF!</definedName>
    <definedName name="beta" localSheetId="15">#REF!</definedName>
    <definedName name="beta" localSheetId="16">#REF!</definedName>
    <definedName name="beta" localSheetId="17">#REF!</definedName>
    <definedName name="beta" localSheetId="18">#REF!</definedName>
    <definedName name="beta" localSheetId="19">#REF!</definedName>
    <definedName name="beta" localSheetId="22">#REF!</definedName>
    <definedName name="beta" localSheetId="23">#REF!</definedName>
    <definedName name="beta" localSheetId="24">#REF!</definedName>
    <definedName name="beta" localSheetId="25">#REF!</definedName>
    <definedName name="beta" localSheetId="26">#REF!</definedName>
    <definedName name="beta" localSheetId="27">#REF!</definedName>
    <definedName name="beta" localSheetId="30">#REF!</definedName>
    <definedName name="beta" localSheetId="32">#REF!</definedName>
    <definedName name="beta" localSheetId="33">#REF!</definedName>
    <definedName name="beta" localSheetId="34">#REF!</definedName>
    <definedName name="beta" localSheetId="35">#REF!</definedName>
    <definedName name="beta" localSheetId="3">#REF!</definedName>
    <definedName name="beta" localSheetId="5">#REF!</definedName>
    <definedName name="beta" localSheetId="7">#REF!</definedName>
    <definedName name="beta" localSheetId="9">#REF!</definedName>
    <definedName name="beta">#REF!</definedName>
    <definedName name="BT" localSheetId="13">#REF!</definedName>
    <definedName name="BT" localSheetId="15">#REF!</definedName>
    <definedName name="BT" localSheetId="16">#REF!</definedName>
    <definedName name="BT" localSheetId="17">#REF!</definedName>
    <definedName name="BT" localSheetId="18">#REF!</definedName>
    <definedName name="BT" localSheetId="19">#REF!</definedName>
    <definedName name="BT" localSheetId="20">#REF!</definedName>
    <definedName name="BT" localSheetId="21">#REF!</definedName>
    <definedName name="BT" localSheetId="22">#REF!</definedName>
    <definedName name="BT" localSheetId="23">#REF!</definedName>
    <definedName name="BT" localSheetId="24">#REF!</definedName>
    <definedName name="BT" localSheetId="25">#REF!</definedName>
    <definedName name="BT" localSheetId="26">#REF!</definedName>
    <definedName name="BT" localSheetId="27">#REF!</definedName>
    <definedName name="BT" localSheetId="30">#REF!</definedName>
    <definedName name="BT" localSheetId="32">#REF!</definedName>
    <definedName name="BT" localSheetId="33">#REF!</definedName>
    <definedName name="BT" localSheetId="34">#REF!</definedName>
    <definedName name="BT" localSheetId="35">#REF!</definedName>
    <definedName name="BT" localSheetId="3">#REF!</definedName>
    <definedName name="BT" localSheetId="5">#REF!</definedName>
    <definedName name="BT" localSheetId="7">#REF!</definedName>
    <definedName name="BT" localSheetId="9">#REF!</definedName>
    <definedName name="BT">#REF!</definedName>
    <definedName name="bv" localSheetId="13">#REF!</definedName>
    <definedName name="bv" localSheetId="15">#REF!</definedName>
    <definedName name="bv" localSheetId="16">#REF!</definedName>
    <definedName name="bv" localSheetId="17">#REF!</definedName>
    <definedName name="bv" localSheetId="18">#REF!</definedName>
    <definedName name="bv" localSheetId="19">#REF!</definedName>
    <definedName name="bv" localSheetId="20">#REF!</definedName>
    <definedName name="bv" localSheetId="21">#REF!</definedName>
    <definedName name="bv" localSheetId="22">#REF!</definedName>
    <definedName name="bv" localSheetId="23">#REF!</definedName>
    <definedName name="bv" localSheetId="24">#REF!</definedName>
    <definedName name="bv" localSheetId="25">#REF!</definedName>
    <definedName name="bv" localSheetId="26">#REF!</definedName>
    <definedName name="bv" localSheetId="27">#REF!</definedName>
    <definedName name="bv" localSheetId="30">#REF!</definedName>
    <definedName name="bv" localSheetId="32">#REF!</definedName>
    <definedName name="bv" localSheetId="33">#REF!</definedName>
    <definedName name="bv" localSheetId="34">#REF!</definedName>
    <definedName name="bv" localSheetId="35">#REF!</definedName>
    <definedName name="bv" localSheetId="3">#REF!</definedName>
    <definedName name="bv" localSheetId="5">#REF!</definedName>
    <definedName name="bv" localSheetId="7">#REF!</definedName>
    <definedName name="bv" localSheetId="9">#REF!</definedName>
    <definedName name="bv">#REF!</definedName>
    <definedName name="COAT" localSheetId="13">'[1]PNT-QUOT-#3'!#REF!</definedName>
    <definedName name="COAT" localSheetId="15">'[1]PNT-QUOT-#3'!#REF!</definedName>
    <definedName name="COAT" localSheetId="16">'[1]PNT-QUOT-#3'!#REF!</definedName>
    <definedName name="COAT" localSheetId="17">'[2]PNT-QUOT-#3'!#REF!</definedName>
    <definedName name="COAT" localSheetId="18">'[2]PNT-QUOT-#3'!#REF!</definedName>
    <definedName name="COAT" localSheetId="19">'[2]PNT-QUOT-#3'!#REF!</definedName>
    <definedName name="COAT" localSheetId="20">'[3]PNT-QUOT-#3'!#REF!</definedName>
    <definedName name="COAT" localSheetId="21">'[3]PNT-QUOT-#3'!#REF!</definedName>
    <definedName name="COAT" localSheetId="22">'[3]PNT-QUOT-#3'!#REF!</definedName>
    <definedName name="COAT" localSheetId="23">'[1]PNT-QUOT-#3'!#REF!</definedName>
    <definedName name="COAT" localSheetId="24">'[1]PNT-QUOT-#3'!#REF!</definedName>
    <definedName name="COAT" localSheetId="25">'[1]PNT-QUOT-#3'!#REF!</definedName>
    <definedName name="COAT" localSheetId="26">'[1]PNT-QUOT-#3'!#REF!</definedName>
    <definedName name="COAT" localSheetId="30">'[1]PNT-QUOT-#3'!#REF!</definedName>
    <definedName name="COAT" localSheetId="32">'[2]PNT-QUOT-#3'!#REF!</definedName>
    <definedName name="COAT" localSheetId="33">'[2]PNT-QUOT-#3'!#REF!</definedName>
    <definedName name="COAT" localSheetId="34">'[2]PNT-QUOT-#3'!#REF!</definedName>
    <definedName name="COAT" localSheetId="35">'[2]PNT-QUOT-#3'!#REF!</definedName>
    <definedName name="COAT" localSheetId="3">'[3]PNT-QUOT-#3'!#REF!</definedName>
    <definedName name="COAT" localSheetId="5">'[1]PNT-QUOT-#3'!#REF!</definedName>
    <definedName name="COAT" localSheetId="7">'[1]PNT-QUOT-#3'!#REF!</definedName>
    <definedName name="COAT" localSheetId="9">'[1]PNT-QUOT-#3'!#REF!</definedName>
    <definedName name="COAT" localSheetId="1">'[4]PNT-QUOT-#3'!#REF!</definedName>
    <definedName name="COAT" localSheetId="0">'[4]PNT-QUOT-#3'!#REF!</definedName>
    <definedName name="COAT">'[1]PNT-QUOT-#3'!#REF!</definedName>
    <definedName name="CS_10" localSheetId="13">#REF!</definedName>
    <definedName name="CS_10" localSheetId="15">#REF!</definedName>
    <definedName name="CS_10" localSheetId="16">#REF!</definedName>
    <definedName name="CS_10" localSheetId="17">#REF!</definedName>
    <definedName name="CS_10" localSheetId="18">#REF!</definedName>
    <definedName name="CS_10" localSheetId="19">#REF!</definedName>
    <definedName name="CS_10" localSheetId="20">#REF!</definedName>
    <definedName name="CS_10" localSheetId="21">#REF!</definedName>
    <definedName name="CS_10" localSheetId="22">#REF!</definedName>
    <definedName name="CS_10" localSheetId="23">#REF!</definedName>
    <definedName name="CS_10" localSheetId="24">#REF!</definedName>
    <definedName name="CS_10" localSheetId="25">#REF!</definedName>
    <definedName name="CS_10" localSheetId="26">#REF!</definedName>
    <definedName name="CS_10" localSheetId="27">#REF!</definedName>
    <definedName name="CS_10" localSheetId="30">#REF!</definedName>
    <definedName name="CS_10" localSheetId="32">#REF!</definedName>
    <definedName name="CS_10" localSheetId="33">#REF!</definedName>
    <definedName name="CS_10" localSheetId="34">#REF!</definedName>
    <definedName name="CS_10" localSheetId="35">#REF!</definedName>
    <definedName name="CS_10" localSheetId="3">#REF!</definedName>
    <definedName name="CS_10" localSheetId="5">#REF!</definedName>
    <definedName name="CS_10" localSheetId="7">#REF!</definedName>
    <definedName name="CS_10" localSheetId="9">#REF!</definedName>
    <definedName name="CS_10">#REF!</definedName>
    <definedName name="CS_100" localSheetId="13">#REF!</definedName>
    <definedName name="CS_100" localSheetId="15">#REF!</definedName>
    <definedName name="CS_100" localSheetId="16">#REF!</definedName>
    <definedName name="CS_100" localSheetId="17">#REF!</definedName>
    <definedName name="CS_100" localSheetId="18">#REF!</definedName>
    <definedName name="CS_100" localSheetId="19">#REF!</definedName>
    <definedName name="CS_100" localSheetId="20">#REF!</definedName>
    <definedName name="CS_100" localSheetId="21">#REF!</definedName>
    <definedName name="CS_100" localSheetId="22">#REF!</definedName>
    <definedName name="CS_100" localSheetId="23">#REF!</definedName>
    <definedName name="CS_100" localSheetId="24">#REF!</definedName>
    <definedName name="CS_100" localSheetId="25">#REF!</definedName>
    <definedName name="CS_100" localSheetId="26">#REF!</definedName>
    <definedName name="CS_100" localSheetId="27">#REF!</definedName>
    <definedName name="CS_100" localSheetId="30">#REF!</definedName>
    <definedName name="CS_100" localSheetId="32">#REF!</definedName>
    <definedName name="CS_100" localSheetId="33">#REF!</definedName>
    <definedName name="CS_100" localSheetId="34">#REF!</definedName>
    <definedName name="CS_100" localSheetId="35">#REF!</definedName>
    <definedName name="CS_100" localSheetId="3">#REF!</definedName>
    <definedName name="CS_100" localSheetId="5">#REF!</definedName>
    <definedName name="CS_100" localSheetId="7">#REF!</definedName>
    <definedName name="CS_100" localSheetId="9">#REF!</definedName>
    <definedName name="CS_100">#REF!</definedName>
    <definedName name="CS_10S" localSheetId="13">#REF!</definedName>
    <definedName name="CS_10S" localSheetId="15">#REF!</definedName>
    <definedName name="CS_10S" localSheetId="16">#REF!</definedName>
    <definedName name="CS_10S" localSheetId="17">#REF!</definedName>
    <definedName name="CS_10S" localSheetId="18">#REF!</definedName>
    <definedName name="CS_10S" localSheetId="19">#REF!</definedName>
    <definedName name="CS_10S" localSheetId="20">#REF!</definedName>
    <definedName name="CS_10S" localSheetId="21">#REF!</definedName>
    <definedName name="CS_10S" localSheetId="22">#REF!</definedName>
    <definedName name="CS_10S" localSheetId="23">#REF!</definedName>
    <definedName name="CS_10S" localSheetId="24">#REF!</definedName>
    <definedName name="CS_10S" localSheetId="25">#REF!</definedName>
    <definedName name="CS_10S" localSheetId="26">#REF!</definedName>
    <definedName name="CS_10S" localSheetId="27">#REF!</definedName>
    <definedName name="CS_10S" localSheetId="30">#REF!</definedName>
    <definedName name="CS_10S" localSheetId="32">#REF!</definedName>
    <definedName name="CS_10S" localSheetId="33">#REF!</definedName>
    <definedName name="CS_10S" localSheetId="34">#REF!</definedName>
    <definedName name="CS_10S" localSheetId="35">#REF!</definedName>
    <definedName name="CS_10S" localSheetId="3">#REF!</definedName>
    <definedName name="CS_10S" localSheetId="5">#REF!</definedName>
    <definedName name="CS_10S" localSheetId="7">#REF!</definedName>
    <definedName name="CS_10S" localSheetId="9">#REF!</definedName>
    <definedName name="CS_10S">#REF!</definedName>
    <definedName name="CS_120" localSheetId="13">#REF!</definedName>
    <definedName name="CS_120" localSheetId="15">#REF!</definedName>
    <definedName name="CS_120" localSheetId="16">#REF!</definedName>
    <definedName name="CS_120" localSheetId="17">#REF!</definedName>
    <definedName name="CS_120" localSheetId="18">#REF!</definedName>
    <definedName name="CS_120" localSheetId="19">#REF!</definedName>
    <definedName name="CS_120" localSheetId="20">#REF!</definedName>
    <definedName name="CS_120" localSheetId="21">#REF!</definedName>
    <definedName name="CS_120" localSheetId="22">#REF!</definedName>
    <definedName name="CS_120" localSheetId="23">#REF!</definedName>
    <definedName name="CS_120" localSheetId="24">#REF!</definedName>
    <definedName name="CS_120" localSheetId="25">#REF!</definedName>
    <definedName name="CS_120" localSheetId="26">#REF!</definedName>
    <definedName name="CS_120" localSheetId="27">#REF!</definedName>
    <definedName name="CS_120" localSheetId="30">#REF!</definedName>
    <definedName name="CS_120" localSheetId="32">#REF!</definedName>
    <definedName name="CS_120" localSheetId="33">#REF!</definedName>
    <definedName name="CS_120" localSheetId="34">#REF!</definedName>
    <definedName name="CS_120" localSheetId="35">#REF!</definedName>
    <definedName name="CS_120" localSheetId="3">#REF!</definedName>
    <definedName name="CS_120" localSheetId="5">#REF!</definedName>
    <definedName name="CS_120" localSheetId="7">#REF!</definedName>
    <definedName name="CS_120" localSheetId="9">#REF!</definedName>
    <definedName name="CS_120">#REF!</definedName>
    <definedName name="CS_140" localSheetId="13">#REF!</definedName>
    <definedName name="CS_140" localSheetId="15">#REF!</definedName>
    <definedName name="CS_140" localSheetId="16">#REF!</definedName>
    <definedName name="CS_140" localSheetId="17">#REF!</definedName>
    <definedName name="CS_140" localSheetId="18">#REF!</definedName>
    <definedName name="CS_140" localSheetId="19">#REF!</definedName>
    <definedName name="CS_140" localSheetId="20">#REF!</definedName>
    <definedName name="CS_140" localSheetId="21">#REF!</definedName>
    <definedName name="CS_140" localSheetId="22">#REF!</definedName>
    <definedName name="CS_140" localSheetId="23">#REF!</definedName>
    <definedName name="CS_140" localSheetId="24">#REF!</definedName>
    <definedName name="CS_140" localSheetId="25">#REF!</definedName>
    <definedName name="CS_140" localSheetId="26">#REF!</definedName>
    <definedName name="CS_140" localSheetId="27">#REF!</definedName>
    <definedName name="CS_140" localSheetId="30">#REF!</definedName>
    <definedName name="CS_140" localSheetId="32">#REF!</definedName>
    <definedName name="CS_140" localSheetId="33">#REF!</definedName>
    <definedName name="CS_140" localSheetId="34">#REF!</definedName>
    <definedName name="CS_140" localSheetId="35">#REF!</definedName>
    <definedName name="CS_140" localSheetId="3">#REF!</definedName>
    <definedName name="CS_140" localSheetId="5">#REF!</definedName>
    <definedName name="CS_140" localSheetId="7">#REF!</definedName>
    <definedName name="CS_140" localSheetId="9">#REF!</definedName>
    <definedName name="CS_140">#REF!</definedName>
    <definedName name="CS_160" localSheetId="13">#REF!</definedName>
    <definedName name="CS_160" localSheetId="15">#REF!</definedName>
    <definedName name="CS_160" localSheetId="16">#REF!</definedName>
    <definedName name="CS_160" localSheetId="17">#REF!</definedName>
    <definedName name="CS_160" localSheetId="18">#REF!</definedName>
    <definedName name="CS_160" localSheetId="19">#REF!</definedName>
    <definedName name="CS_160" localSheetId="20">#REF!</definedName>
    <definedName name="CS_160" localSheetId="21">#REF!</definedName>
    <definedName name="CS_160" localSheetId="22">#REF!</definedName>
    <definedName name="CS_160" localSheetId="23">#REF!</definedName>
    <definedName name="CS_160" localSheetId="24">#REF!</definedName>
    <definedName name="CS_160" localSheetId="25">#REF!</definedName>
    <definedName name="CS_160" localSheetId="26">#REF!</definedName>
    <definedName name="CS_160" localSheetId="27">#REF!</definedName>
    <definedName name="CS_160" localSheetId="30">#REF!</definedName>
    <definedName name="CS_160" localSheetId="32">#REF!</definedName>
    <definedName name="CS_160" localSheetId="33">#REF!</definedName>
    <definedName name="CS_160" localSheetId="34">#REF!</definedName>
    <definedName name="CS_160" localSheetId="35">#REF!</definedName>
    <definedName name="CS_160" localSheetId="3">#REF!</definedName>
    <definedName name="CS_160" localSheetId="5">#REF!</definedName>
    <definedName name="CS_160" localSheetId="7">#REF!</definedName>
    <definedName name="CS_160" localSheetId="9">#REF!</definedName>
    <definedName name="CS_160">#REF!</definedName>
    <definedName name="CS_20" localSheetId="13">#REF!</definedName>
    <definedName name="CS_20" localSheetId="15">#REF!</definedName>
    <definedName name="CS_20" localSheetId="16">#REF!</definedName>
    <definedName name="CS_20" localSheetId="17">#REF!</definedName>
    <definedName name="CS_20" localSheetId="18">#REF!</definedName>
    <definedName name="CS_20" localSheetId="19">#REF!</definedName>
    <definedName name="CS_20" localSheetId="20">#REF!</definedName>
    <definedName name="CS_20" localSheetId="21">#REF!</definedName>
    <definedName name="CS_20" localSheetId="22">#REF!</definedName>
    <definedName name="CS_20" localSheetId="23">#REF!</definedName>
    <definedName name="CS_20" localSheetId="24">#REF!</definedName>
    <definedName name="CS_20" localSheetId="25">#REF!</definedName>
    <definedName name="CS_20" localSheetId="26">#REF!</definedName>
    <definedName name="CS_20" localSheetId="27">#REF!</definedName>
    <definedName name="CS_20" localSheetId="30">#REF!</definedName>
    <definedName name="CS_20" localSheetId="32">#REF!</definedName>
    <definedName name="CS_20" localSheetId="33">#REF!</definedName>
    <definedName name="CS_20" localSheetId="34">#REF!</definedName>
    <definedName name="CS_20" localSheetId="35">#REF!</definedName>
    <definedName name="CS_20" localSheetId="3">#REF!</definedName>
    <definedName name="CS_20" localSheetId="5">#REF!</definedName>
    <definedName name="CS_20" localSheetId="7">#REF!</definedName>
    <definedName name="CS_20" localSheetId="9">#REF!</definedName>
    <definedName name="CS_20">#REF!</definedName>
    <definedName name="CS_30" localSheetId="13">#REF!</definedName>
    <definedName name="CS_30" localSheetId="15">#REF!</definedName>
    <definedName name="CS_30" localSheetId="16">#REF!</definedName>
    <definedName name="CS_30" localSheetId="17">#REF!</definedName>
    <definedName name="CS_30" localSheetId="18">#REF!</definedName>
    <definedName name="CS_30" localSheetId="19">#REF!</definedName>
    <definedName name="CS_30" localSheetId="20">#REF!</definedName>
    <definedName name="CS_30" localSheetId="21">#REF!</definedName>
    <definedName name="CS_30" localSheetId="22">#REF!</definedName>
    <definedName name="CS_30" localSheetId="23">#REF!</definedName>
    <definedName name="CS_30" localSheetId="24">#REF!</definedName>
    <definedName name="CS_30" localSheetId="25">#REF!</definedName>
    <definedName name="CS_30" localSheetId="26">#REF!</definedName>
    <definedName name="CS_30" localSheetId="27">#REF!</definedName>
    <definedName name="CS_30" localSheetId="30">#REF!</definedName>
    <definedName name="CS_30" localSheetId="32">#REF!</definedName>
    <definedName name="CS_30" localSheetId="33">#REF!</definedName>
    <definedName name="CS_30" localSheetId="34">#REF!</definedName>
    <definedName name="CS_30" localSheetId="35">#REF!</definedName>
    <definedName name="CS_30" localSheetId="3">#REF!</definedName>
    <definedName name="CS_30" localSheetId="5">#REF!</definedName>
    <definedName name="CS_30" localSheetId="7">#REF!</definedName>
    <definedName name="CS_30" localSheetId="9">#REF!</definedName>
    <definedName name="CS_30">#REF!</definedName>
    <definedName name="CS_40" localSheetId="13">#REF!</definedName>
    <definedName name="CS_40" localSheetId="15">#REF!</definedName>
    <definedName name="CS_40" localSheetId="16">#REF!</definedName>
    <definedName name="CS_40" localSheetId="17">#REF!</definedName>
    <definedName name="CS_40" localSheetId="18">#REF!</definedName>
    <definedName name="CS_40" localSheetId="19">#REF!</definedName>
    <definedName name="CS_40" localSheetId="20">#REF!</definedName>
    <definedName name="CS_40" localSheetId="21">#REF!</definedName>
    <definedName name="CS_40" localSheetId="22">#REF!</definedName>
    <definedName name="CS_40" localSheetId="23">#REF!</definedName>
    <definedName name="CS_40" localSheetId="24">#REF!</definedName>
    <definedName name="CS_40" localSheetId="25">#REF!</definedName>
    <definedName name="CS_40" localSheetId="26">#REF!</definedName>
    <definedName name="CS_40" localSheetId="27">#REF!</definedName>
    <definedName name="CS_40" localSheetId="30">#REF!</definedName>
    <definedName name="CS_40" localSheetId="32">#REF!</definedName>
    <definedName name="CS_40" localSheetId="33">#REF!</definedName>
    <definedName name="CS_40" localSheetId="34">#REF!</definedName>
    <definedName name="CS_40" localSheetId="35">#REF!</definedName>
    <definedName name="CS_40" localSheetId="3">#REF!</definedName>
    <definedName name="CS_40" localSheetId="5">#REF!</definedName>
    <definedName name="CS_40" localSheetId="7">#REF!</definedName>
    <definedName name="CS_40" localSheetId="9">#REF!</definedName>
    <definedName name="CS_40">#REF!</definedName>
    <definedName name="CS_40S" localSheetId="13">#REF!</definedName>
    <definedName name="CS_40S" localSheetId="15">#REF!</definedName>
    <definedName name="CS_40S" localSheetId="16">#REF!</definedName>
    <definedName name="CS_40S" localSheetId="17">#REF!</definedName>
    <definedName name="CS_40S" localSheetId="18">#REF!</definedName>
    <definedName name="CS_40S" localSheetId="19">#REF!</definedName>
    <definedName name="CS_40S" localSheetId="20">#REF!</definedName>
    <definedName name="CS_40S" localSheetId="21">#REF!</definedName>
    <definedName name="CS_40S" localSheetId="22">#REF!</definedName>
    <definedName name="CS_40S" localSheetId="23">#REF!</definedName>
    <definedName name="CS_40S" localSheetId="24">#REF!</definedName>
    <definedName name="CS_40S" localSheetId="25">#REF!</definedName>
    <definedName name="CS_40S" localSheetId="26">#REF!</definedName>
    <definedName name="CS_40S" localSheetId="27">#REF!</definedName>
    <definedName name="CS_40S" localSheetId="30">#REF!</definedName>
    <definedName name="CS_40S" localSheetId="32">#REF!</definedName>
    <definedName name="CS_40S" localSheetId="33">#REF!</definedName>
    <definedName name="CS_40S" localSheetId="34">#REF!</definedName>
    <definedName name="CS_40S" localSheetId="35">#REF!</definedName>
    <definedName name="CS_40S" localSheetId="3">#REF!</definedName>
    <definedName name="CS_40S" localSheetId="5">#REF!</definedName>
    <definedName name="CS_40S" localSheetId="7">#REF!</definedName>
    <definedName name="CS_40S" localSheetId="9">#REF!</definedName>
    <definedName name="CS_40S">#REF!</definedName>
    <definedName name="CS_5S" localSheetId="13">#REF!</definedName>
    <definedName name="CS_5S" localSheetId="15">#REF!</definedName>
    <definedName name="CS_5S" localSheetId="16">#REF!</definedName>
    <definedName name="CS_5S" localSheetId="17">#REF!</definedName>
    <definedName name="CS_5S" localSheetId="18">#REF!</definedName>
    <definedName name="CS_5S" localSheetId="19">#REF!</definedName>
    <definedName name="CS_5S" localSheetId="20">#REF!</definedName>
    <definedName name="CS_5S" localSheetId="21">#REF!</definedName>
    <definedName name="CS_5S" localSheetId="22">#REF!</definedName>
    <definedName name="CS_5S" localSheetId="23">#REF!</definedName>
    <definedName name="CS_5S" localSheetId="24">#REF!</definedName>
    <definedName name="CS_5S" localSheetId="25">#REF!</definedName>
    <definedName name="CS_5S" localSheetId="26">#REF!</definedName>
    <definedName name="CS_5S" localSheetId="27">#REF!</definedName>
    <definedName name="CS_5S" localSheetId="30">#REF!</definedName>
    <definedName name="CS_5S" localSheetId="32">#REF!</definedName>
    <definedName name="CS_5S" localSheetId="33">#REF!</definedName>
    <definedName name="CS_5S" localSheetId="34">#REF!</definedName>
    <definedName name="CS_5S" localSheetId="35">#REF!</definedName>
    <definedName name="CS_5S" localSheetId="3">#REF!</definedName>
    <definedName name="CS_5S" localSheetId="5">#REF!</definedName>
    <definedName name="CS_5S" localSheetId="7">#REF!</definedName>
    <definedName name="CS_5S" localSheetId="9">#REF!</definedName>
    <definedName name="CS_5S">#REF!</definedName>
    <definedName name="CS_60" localSheetId="13">#REF!</definedName>
    <definedName name="CS_60" localSheetId="15">#REF!</definedName>
    <definedName name="CS_60" localSheetId="16">#REF!</definedName>
    <definedName name="CS_60" localSheetId="17">#REF!</definedName>
    <definedName name="CS_60" localSheetId="18">#REF!</definedName>
    <definedName name="CS_60" localSheetId="19">#REF!</definedName>
    <definedName name="CS_60" localSheetId="20">#REF!</definedName>
    <definedName name="CS_60" localSheetId="21">#REF!</definedName>
    <definedName name="CS_60" localSheetId="22">#REF!</definedName>
    <definedName name="CS_60" localSheetId="23">#REF!</definedName>
    <definedName name="CS_60" localSheetId="24">#REF!</definedName>
    <definedName name="CS_60" localSheetId="25">#REF!</definedName>
    <definedName name="CS_60" localSheetId="26">#REF!</definedName>
    <definedName name="CS_60" localSheetId="27">#REF!</definedName>
    <definedName name="CS_60" localSheetId="30">#REF!</definedName>
    <definedName name="CS_60" localSheetId="32">#REF!</definedName>
    <definedName name="CS_60" localSheetId="33">#REF!</definedName>
    <definedName name="CS_60" localSheetId="34">#REF!</definedName>
    <definedName name="CS_60" localSheetId="35">#REF!</definedName>
    <definedName name="CS_60" localSheetId="3">#REF!</definedName>
    <definedName name="CS_60" localSheetId="5">#REF!</definedName>
    <definedName name="CS_60" localSheetId="7">#REF!</definedName>
    <definedName name="CS_60" localSheetId="9">#REF!</definedName>
    <definedName name="CS_60">#REF!</definedName>
    <definedName name="CS_80" localSheetId="13">#REF!</definedName>
    <definedName name="CS_80" localSheetId="15">#REF!</definedName>
    <definedName name="CS_80" localSheetId="16">#REF!</definedName>
    <definedName name="CS_80" localSheetId="17">#REF!</definedName>
    <definedName name="CS_80" localSheetId="18">#REF!</definedName>
    <definedName name="CS_80" localSheetId="19">#REF!</definedName>
    <definedName name="CS_80" localSheetId="20">#REF!</definedName>
    <definedName name="CS_80" localSheetId="21">#REF!</definedName>
    <definedName name="CS_80" localSheetId="22">#REF!</definedName>
    <definedName name="CS_80" localSheetId="23">#REF!</definedName>
    <definedName name="CS_80" localSheetId="24">#REF!</definedName>
    <definedName name="CS_80" localSheetId="25">#REF!</definedName>
    <definedName name="CS_80" localSheetId="26">#REF!</definedName>
    <definedName name="CS_80" localSheetId="27">#REF!</definedName>
    <definedName name="CS_80" localSheetId="30">#REF!</definedName>
    <definedName name="CS_80" localSheetId="32">#REF!</definedName>
    <definedName name="CS_80" localSheetId="33">#REF!</definedName>
    <definedName name="CS_80" localSheetId="34">#REF!</definedName>
    <definedName name="CS_80" localSheetId="35">#REF!</definedName>
    <definedName name="CS_80" localSheetId="3">#REF!</definedName>
    <definedName name="CS_80" localSheetId="5">#REF!</definedName>
    <definedName name="CS_80" localSheetId="7">#REF!</definedName>
    <definedName name="CS_80" localSheetId="9">#REF!</definedName>
    <definedName name="CS_80">#REF!</definedName>
    <definedName name="CS_80S" localSheetId="13">#REF!</definedName>
    <definedName name="CS_80S" localSheetId="15">#REF!</definedName>
    <definedName name="CS_80S" localSheetId="16">#REF!</definedName>
    <definedName name="CS_80S" localSheetId="17">#REF!</definedName>
    <definedName name="CS_80S" localSheetId="18">#REF!</definedName>
    <definedName name="CS_80S" localSheetId="19">#REF!</definedName>
    <definedName name="CS_80S" localSheetId="20">#REF!</definedName>
    <definedName name="CS_80S" localSheetId="21">#REF!</definedName>
    <definedName name="CS_80S" localSheetId="22">#REF!</definedName>
    <definedName name="CS_80S" localSheetId="23">#REF!</definedName>
    <definedName name="CS_80S" localSheetId="24">#REF!</definedName>
    <definedName name="CS_80S" localSheetId="25">#REF!</definedName>
    <definedName name="CS_80S" localSheetId="26">#REF!</definedName>
    <definedName name="CS_80S" localSheetId="27">#REF!</definedName>
    <definedName name="CS_80S" localSheetId="30">#REF!</definedName>
    <definedName name="CS_80S" localSheetId="32">#REF!</definedName>
    <definedName name="CS_80S" localSheetId="33">#REF!</definedName>
    <definedName name="CS_80S" localSheetId="34">#REF!</definedName>
    <definedName name="CS_80S" localSheetId="35">#REF!</definedName>
    <definedName name="CS_80S" localSheetId="3">#REF!</definedName>
    <definedName name="CS_80S" localSheetId="5">#REF!</definedName>
    <definedName name="CS_80S" localSheetId="7">#REF!</definedName>
    <definedName name="CS_80S" localSheetId="9">#REF!</definedName>
    <definedName name="CS_80S">#REF!</definedName>
    <definedName name="CS_STD" localSheetId="13">#REF!</definedName>
    <definedName name="CS_STD" localSheetId="15">#REF!</definedName>
    <definedName name="CS_STD" localSheetId="16">#REF!</definedName>
    <definedName name="CS_STD" localSheetId="17">#REF!</definedName>
    <definedName name="CS_STD" localSheetId="18">#REF!</definedName>
    <definedName name="CS_STD" localSheetId="19">#REF!</definedName>
    <definedName name="CS_STD" localSheetId="20">#REF!</definedName>
    <definedName name="CS_STD" localSheetId="21">#REF!</definedName>
    <definedName name="CS_STD" localSheetId="22">#REF!</definedName>
    <definedName name="CS_STD" localSheetId="23">#REF!</definedName>
    <definedName name="CS_STD" localSheetId="24">#REF!</definedName>
    <definedName name="CS_STD" localSheetId="25">#REF!</definedName>
    <definedName name="CS_STD" localSheetId="26">#REF!</definedName>
    <definedName name="CS_STD" localSheetId="27">#REF!</definedName>
    <definedName name="CS_STD" localSheetId="30">#REF!</definedName>
    <definedName name="CS_STD" localSheetId="32">#REF!</definedName>
    <definedName name="CS_STD" localSheetId="33">#REF!</definedName>
    <definedName name="CS_STD" localSheetId="34">#REF!</definedName>
    <definedName name="CS_STD" localSheetId="35">#REF!</definedName>
    <definedName name="CS_STD" localSheetId="3">#REF!</definedName>
    <definedName name="CS_STD" localSheetId="5">#REF!</definedName>
    <definedName name="CS_STD" localSheetId="7">#REF!</definedName>
    <definedName name="CS_STD" localSheetId="9">#REF!</definedName>
    <definedName name="CS_STD">#REF!</definedName>
    <definedName name="CS_XS" localSheetId="13">#REF!</definedName>
    <definedName name="CS_XS" localSheetId="15">#REF!</definedName>
    <definedName name="CS_XS" localSheetId="16">#REF!</definedName>
    <definedName name="CS_XS" localSheetId="17">#REF!</definedName>
    <definedName name="CS_XS" localSheetId="18">#REF!</definedName>
    <definedName name="CS_XS" localSheetId="19">#REF!</definedName>
    <definedName name="CS_XS" localSheetId="20">#REF!</definedName>
    <definedName name="CS_XS" localSheetId="21">#REF!</definedName>
    <definedName name="CS_XS" localSheetId="22">#REF!</definedName>
    <definedName name="CS_XS" localSheetId="23">#REF!</definedName>
    <definedName name="CS_XS" localSheetId="24">#REF!</definedName>
    <definedName name="CS_XS" localSheetId="25">#REF!</definedName>
    <definedName name="CS_XS" localSheetId="26">#REF!</definedName>
    <definedName name="CS_XS" localSheetId="27">#REF!</definedName>
    <definedName name="CS_XS" localSheetId="30">#REF!</definedName>
    <definedName name="CS_XS" localSheetId="32">#REF!</definedName>
    <definedName name="CS_XS" localSheetId="33">#REF!</definedName>
    <definedName name="CS_XS" localSheetId="34">#REF!</definedName>
    <definedName name="CS_XS" localSheetId="35">#REF!</definedName>
    <definedName name="CS_XS" localSheetId="3">#REF!</definedName>
    <definedName name="CS_XS" localSheetId="5">#REF!</definedName>
    <definedName name="CS_XS" localSheetId="7">#REF!</definedName>
    <definedName name="CS_XS" localSheetId="9">#REF!</definedName>
    <definedName name="CS_XS">#REF!</definedName>
    <definedName name="CS_XXS" localSheetId="13">#REF!</definedName>
    <definedName name="CS_XXS" localSheetId="15">#REF!</definedName>
    <definedName name="CS_XXS" localSheetId="16">#REF!</definedName>
    <definedName name="CS_XXS" localSheetId="17">#REF!</definedName>
    <definedName name="CS_XXS" localSheetId="18">#REF!</definedName>
    <definedName name="CS_XXS" localSheetId="19">#REF!</definedName>
    <definedName name="CS_XXS" localSheetId="20">#REF!</definedName>
    <definedName name="CS_XXS" localSheetId="21">#REF!</definedName>
    <definedName name="CS_XXS" localSheetId="22">#REF!</definedName>
    <definedName name="CS_XXS" localSheetId="23">#REF!</definedName>
    <definedName name="CS_XXS" localSheetId="24">#REF!</definedName>
    <definedName name="CS_XXS" localSheetId="25">#REF!</definedName>
    <definedName name="CS_XXS" localSheetId="26">#REF!</definedName>
    <definedName name="CS_XXS" localSheetId="27">#REF!</definedName>
    <definedName name="CS_XXS" localSheetId="30">#REF!</definedName>
    <definedName name="CS_XXS" localSheetId="32">#REF!</definedName>
    <definedName name="CS_XXS" localSheetId="33">#REF!</definedName>
    <definedName name="CS_XXS" localSheetId="34">#REF!</definedName>
    <definedName name="CS_XXS" localSheetId="35">#REF!</definedName>
    <definedName name="CS_XXS" localSheetId="3">#REF!</definedName>
    <definedName name="CS_XXS" localSheetId="5">#REF!</definedName>
    <definedName name="CS_XXS" localSheetId="7">#REF!</definedName>
    <definedName name="CS_XXS" localSheetId="9">#REF!</definedName>
    <definedName name="CS_XXS">#REF!</definedName>
    <definedName name="cv" localSheetId="17" hidden="1">{"'TDTGT (theo Dphuong)'!$A$4:$F$75"}</definedName>
    <definedName name="cv" localSheetId="18" hidden="1">{"'TDTGT (theo Dphuong)'!$A$4:$F$75"}</definedName>
    <definedName name="cv" localSheetId="19" hidden="1">{"'TDTGT (theo Dphuong)'!$A$4:$F$75"}</definedName>
    <definedName name="cv" localSheetId="20" hidden="1">{"'TDTGT (theo Dphuong)'!$A$4:$F$75"}</definedName>
    <definedName name="cv" localSheetId="21" hidden="1">{"'TDTGT (theo Dphuong)'!$A$4:$F$75"}</definedName>
    <definedName name="cv" localSheetId="22" hidden="1">{"'TDTGT (theo Dphuong)'!$A$4:$F$75"}</definedName>
    <definedName name="cv" localSheetId="23" hidden="1">{"'TDTGT (theo Dphuong)'!$A$4:$F$75"}</definedName>
    <definedName name="cv" localSheetId="24" hidden="1">{"'TDTGT (theo Dphuong)'!$A$4:$F$75"}</definedName>
    <definedName name="cv" localSheetId="25" hidden="1">{"'TDTGT (theo Dphuong)'!$A$4:$F$75"}</definedName>
    <definedName name="cv" localSheetId="26" hidden="1">{"'TDTGT (theo Dphuong)'!$A$4:$F$75"}</definedName>
    <definedName name="cv" localSheetId="27" hidden="1">{"'TDTGT (theo Dphuong)'!$A$4:$F$75"}</definedName>
    <definedName name="cv" localSheetId="32" hidden="1">{"'TDTGT (theo Dphuong)'!$A$4:$F$75"}</definedName>
    <definedName name="cv" localSheetId="33" hidden="1">{"'TDTGT (theo Dphuong)'!$A$4:$F$75"}</definedName>
    <definedName name="cv" localSheetId="34" hidden="1">{"'TDTGT (theo Dphuong)'!$A$4:$F$75"}</definedName>
    <definedName name="cv" localSheetId="35" hidden="1">{"'TDTGT (theo Dphuong)'!$A$4:$F$75"}</definedName>
    <definedName name="cv" localSheetId="3" hidden="1">{"'TDTGT (theo Dphuong)'!$A$4:$F$75"}</definedName>
    <definedName name="cv" localSheetId="1" hidden="1">{"'TDTGT (theo Dphuong)'!$A$4:$F$75"}</definedName>
    <definedName name="cv" localSheetId="0" hidden="1">{"'TDTGT (theo Dphuong)'!$A$4:$F$75"}</definedName>
    <definedName name="cv" hidden="1">{"'TDTGT (theo Dphuong)'!$A$4:$F$75"}</definedName>
    <definedName name="cx" localSheetId="13">#REF!</definedName>
    <definedName name="cx" localSheetId="15">#REF!</definedName>
    <definedName name="cx" localSheetId="16">#REF!</definedName>
    <definedName name="cx" localSheetId="17">#REF!</definedName>
    <definedName name="cx" localSheetId="18">#REF!</definedName>
    <definedName name="cx" localSheetId="19">#REF!</definedName>
    <definedName name="cx" localSheetId="20">#REF!</definedName>
    <definedName name="cx" localSheetId="21">#REF!</definedName>
    <definedName name="cx" localSheetId="22">#REF!</definedName>
    <definedName name="cx" localSheetId="23">#REF!</definedName>
    <definedName name="cx" localSheetId="24">#REF!</definedName>
    <definedName name="cx" localSheetId="25">#REF!</definedName>
    <definedName name="cx" localSheetId="26">#REF!</definedName>
    <definedName name="cx" localSheetId="27">#REF!</definedName>
    <definedName name="cx" localSheetId="30">#REF!</definedName>
    <definedName name="cx" localSheetId="32">#REF!</definedName>
    <definedName name="cx" localSheetId="33">#REF!</definedName>
    <definedName name="cx" localSheetId="34">#REF!</definedName>
    <definedName name="cx" localSheetId="35">#REF!</definedName>
    <definedName name="cx" localSheetId="3">#REF!</definedName>
    <definedName name="cx" localSheetId="5">#REF!</definedName>
    <definedName name="cx" localSheetId="7">#REF!</definedName>
    <definedName name="cx" localSheetId="9">#REF!</definedName>
    <definedName name="cx">#REF!</definedName>
    <definedName name="d" localSheetId="13" hidden="1">#REF!</definedName>
    <definedName name="d" localSheetId="15" hidden="1">#REF!</definedName>
    <definedName name="d" localSheetId="16" hidden="1">#REF!</definedName>
    <definedName name="d" localSheetId="17" hidden="1">#REF!</definedName>
    <definedName name="d" localSheetId="18" hidden="1">#REF!</definedName>
    <definedName name="d" localSheetId="19" hidden="1">#REF!</definedName>
    <definedName name="d" localSheetId="20" hidden="1">#REF!</definedName>
    <definedName name="d" localSheetId="21" hidden="1">#REF!</definedName>
    <definedName name="d" localSheetId="22" hidden="1">#REF!</definedName>
    <definedName name="d" localSheetId="23" hidden="1">#REF!</definedName>
    <definedName name="d" localSheetId="24" hidden="1">#REF!</definedName>
    <definedName name="d" localSheetId="25" hidden="1">#REF!</definedName>
    <definedName name="d" localSheetId="26" hidden="1">#REF!</definedName>
    <definedName name="d" localSheetId="27" hidden="1">#REF!</definedName>
    <definedName name="d" localSheetId="30" hidden="1">#REF!</definedName>
    <definedName name="d" localSheetId="32" hidden="1">#REF!</definedName>
    <definedName name="d" localSheetId="33" hidden="1">#REF!</definedName>
    <definedName name="d" localSheetId="34" hidden="1">#REF!</definedName>
    <definedName name="d" localSheetId="35" hidden="1">#REF!</definedName>
    <definedName name="d" localSheetId="3" hidden="1">#REF!</definedName>
    <definedName name="d" localSheetId="5" hidden="1">#REF!</definedName>
    <definedName name="d" localSheetId="7" hidden="1">#REF!</definedName>
    <definedName name="d" localSheetId="9" hidden="1">#REF!</definedName>
    <definedName name="d" hidden="1">#REF!</definedName>
    <definedName name="dd" localSheetId="13">#REF!</definedName>
    <definedName name="dd" localSheetId="15">#REF!</definedName>
    <definedName name="dd" localSheetId="16">#REF!</definedName>
    <definedName name="dd" localSheetId="17">#REF!</definedName>
    <definedName name="dd" localSheetId="18">#REF!</definedName>
    <definedName name="dd" localSheetId="19">#REF!</definedName>
    <definedName name="dd" localSheetId="20">#REF!</definedName>
    <definedName name="dd" localSheetId="21">#REF!</definedName>
    <definedName name="dd" localSheetId="22">#REF!</definedName>
    <definedName name="dd" localSheetId="23">#REF!</definedName>
    <definedName name="dd" localSheetId="24">#REF!</definedName>
    <definedName name="dd" localSheetId="25">#REF!</definedName>
    <definedName name="dd" localSheetId="26">#REF!</definedName>
    <definedName name="dd" localSheetId="27">#REF!</definedName>
    <definedName name="dd" localSheetId="30">#REF!</definedName>
    <definedName name="dd" localSheetId="32">#REF!</definedName>
    <definedName name="dd" localSheetId="33">#REF!</definedName>
    <definedName name="dd" localSheetId="34">#REF!</definedName>
    <definedName name="dd" localSheetId="35">#REF!</definedName>
    <definedName name="dd" localSheetId="3">#REF!</definedName>
    <definedName name="dd" localSheetId="5">#REF!</definedName>
    <definedName name="dd" localSheetId="7">#REF!</definedName>
    <definedName name="dd" localSheetId="9">#REF!</definedName>
    <definedName name="dd">#REF!</definedName>
    <definedName name="df" localSheetId="13" hidden="1">#REF!</definedName>
    <definedName name="df" localSheetId="15" hidden="1">#REF!</definedName>
    <definedName name="df" localSheetId="16" hidden="1">#REF!</definedName>
    <definedName name="df" localSheetId="17" hidden="1">#REF!</definedName>
    <definedName name="df" localSheetId="18" hidden="1">#REF!</definedName>
    <definedName name="df" localSheetId="19" hidden="1">#REF!</definedName>
    <definedName name="df" localSheetId="20" hidden="1">#REF!</definedName>
    <definedName name="df" localSheetId="21" hidden="1">#REF!</definedName>
    <definedName name="df" localSheetId="22" hidden="1">#REF!</definedName>
    <definedName name="df" localSheetId="23" hidden="1">#REF!</definedName>
    <definedName name="df" localSheetId="24" hidden="1">#REF!</definedName>
    <definedName name="df" localSheetId="25" hidden="1">#REF!</definedName>
    <definedName name="df" localSheetId="26" hidden="1">#REF!</definedName>
    <definedName name="df" localSheetId="27" hidden="1">#REF!</definedName>
    <definedName name="df" localSheetId="30" hidden="1">#REF!</definedName>
    <definedName name="df" localSheetId="32" hidden="1">#REF!</definedName>
    <definedName name="df" localSheetId="33" hidden="1">#REF!</definedName>
    <definedName name="df" localSheetId="34" hidden="1">#REF!</definedName>
    <definedName name="df" localSheetId="35" hidden="1">#REF!</definedName>
    <definedName name="df" localSheetId="3" hidden="1">#REF!</definedName>
    <definedName name="df" localSheetId="5" hidden="1">#REF!</definedName>
    <definedName name="df" localSheetId="7" hidden="1">#REF!</definedName>
    <definedName name="df" localSheetId="9" hidden="1">#REF!</definedName>
    <definedName name="df" hidden="1">#REF!</definedName>
    <definedName name="dg" localSheetId="13">#REF!</definedName>
    <definedName name="dg" localSheetId="15">#REF!</definedName>
    <definedName name="dg" localSheetId="16">#REF!</definedName>
    <definedName name="dg" localSheetId="17">#REF!</definedName>
    <definedName name="dg" localSheetId="18">#REF!</definedName>
    <definedName name="dg" localSheetId="19">#REF!</definedName>
    <definedName name="dg" localSheetId="20">#REF!</definedName>
    <definedName name="dg" localSheetId="21">#REF!</definedName>
    <definedName name="dg" localSheetId="22">#REF!</definedName>
    <definedName name="dg" localSheetId="23">#REF!</definedName>
    <definedName name="dg" localSheetId="24">#REF!</definedName>
    <definedName name="dg" localSheetId="25">#REF!</definedName>
    <definedName name="dg" localSheetId="26">#REF!</definedName>
    <definedName name="dg" localSheetId="27">#REF!</definedName>
    <definedName name="dg" localSheetId="30">#REF!</definedName>
    <definedName name="dg" localSheetId="32">#REF!</definedName>
    <definedName name="dg" localSheetId="33">#REF!</definedName>
    <definedName name="dg" localSheetId="34">#REF!</definedName>
    <definedName name="dg" localSheetId="35">#REF!</definedName>
    <definedName name="dg" localSheetId="3">#REF!</definedName>
    <definedName name="dg" localSheetId="5">#REF!</definedName>
    <definedName name="dg" localSheetId="7">#REF!</definedName>
    <definedName name="dg" localSheetId="9">#REF!</definedName>
    <definedName name="dg">#REF!</definedName>
    <definedName name="dien" localSheetId="13">#REF!</definedName>
    <definedName name="dien" localSheetId="15">#REF!</definedName>
    <definedName name="dien" localSheetId="16">#REF!</definedName>
    <definedName name="dien" localSheetId="17">#REF!</definedName>
    <definedName name="dien" localSheetId="18">#REF!</definedName>
    <definedName name="dien" localSheetId="19">#REF!</definedName>
    <definedName name="dien" localSheetId="20">#REF!</definedName>
    <definedName name="dien" localSheetId="21">#REF!</definedName>
    <definedName name="dien" localSheetId="22">#REF!</definedName>
    <definedName name="dien" localSheetId="23">#REF!</definedName>
    <definedName name="dien" localSheetId="24">#REF!</definedName>
    <definedName name="dien" localSheetId="25">#REF!</definedName>
    <definedName name="dien" localSheetId="26">#REF!</definedName>
    <definedName name="dien" localSheetId="27">#REF!</definedName>
    <definedName name="dien" localSheetId="30">#REF!</definedName>
    <definedName name="dien" localSheetId="32">#REF!</definedName>
    <definedName name="dien" localSheetId="33">#REF!</definedName>
    <definedName name="dien" localSheetId="34">#REF!</definedName>
    <definedName name="dien" localSheetId="35">#REF!</definedName>
    <definedName name="dien" localSheetId="3">#REF!</definedName>
    <definedName name="dien" localSheetId="5">#REF!</definedName>
    <definedName name="dien" localSheetId="7">#REF!</definedName>
    <definedName name="dien" localSheetId="9">#REF!</definedName>
    <definedName name="dien">#REF!</definedName>
    <definedName name="dn" localSheetId="17" hidden="1">{"'TDTGT (theo Dphuong)'!$A$4:$F$75"}</definedName>
    <definedName name="dn" localSheetId="18" hidden="1">{"'TDTGT (theo Dphuong)'!$A$4:$F$75"}</definedName>
    <definedName name="dn" localSheetId="19" hidden="1">{"'TDTGT (theo Dphuong)'!$A$4:$F$75"}</definedName>
    <definedName name="dn" localSheetId="20" hidden="1">{"'TDTGT (theo Dphuong)'!$A$4:$F$75"}</definedName>
    <definedName name="dn" localSheetId="21" hidden="1">{"'TDTGT (theo Dphuong)'!$A$4:$F$75"}</definedName>
    <definedName name="dn" localSheetId="22" hidden="1">{"'TDTGT (theo Dphuong)'!$A$4:$F$75"}</definedName>
    <definedName name="dn" localSheetId="23" hidden="1">{"'TDTGT (theo Dphuong)'!$A$4:$F$75"}</definedName>
    <definedName name="dn" localSheetId="24" hidden="1">{"'TDTGT (theo Dphuong)'!$A$4:$F$75"}</definedName>
    <definedName name="dn" localSheetId="25" hidden="1">{"'TDTGT (theo Dphuong)'!$A$4:$F$75"}</definedName>
    <definedName name="dn" localSheetId="26" hidden="1">{"'TDTGT (theo Dphuong)'!$A$4:$F$75"}</definedName>
    <definedName name="dn" localSheetId="27" hidden="1">{"'TDTGT (theo Dphuong)'!$A$4:$F$75"}</definedName>
    <definedName name="dn" localSheetId="32" hidden="1">{"'TDTGT (theo Dphuong)'!$A$4:$F$75"}</definedName>
    <definedName name="dn" localSheetId="33" hidden="1">{"'TDTGT (theo Dphuong)'!$A$4:$F$75"}</definedName>
    <definedName name="dn" localSheetId="34" hidden="1">{"'TDTGT (theo Dphuong)'!$A$4:$F$75"}</definedName>
    <definedName name="dn" localSheetId="35" hidden="1">{"'TDTGT (theo Dphuong)'!$A$4:$F$75"}</definedName>
    <definedName name="dn" localSheetId="3" hidden="1">{"'TDTGT (theo Dphuong)'!$A$4:$F$75"}</definedName>
    <definedName name="dn" localSheetId="1" hidden="1">{"'TDTGT (theo Dphuong)'!$A$4:$F$75"}</definedName>
    <definedName name="dn" localSheetId="0" hidden="1">{"'TDTGT (theo Dphuong)'!$A$4:$F$75"}</definedName>
    <definedName name="dn" hidden="1">{"'TDTGT (theo Dphuong)'!$A$4:$F$75"}</definedName>
    <definedName name="ffddg" localSheetId="13">#REF!</definedName>
    <definedName name="ffddg" localSheetId="15">#REF!</definedName>
    <definedName name="ffddg" localSheetId="16">#REF!</definedName>
    <definedName name="ffddg" localSheetId="17">#REF!</definedName>
    <definedName name="ffddg" localSheetId="18">#REF!</definedName>
    <definedName name="ffddg" localSheetId="19">#REF!</definedName>
    <definedName name="ffddg" localSheetId="22">#REF!</definedName>
    <definedName name="ffddg" localSheetId="23">#REF!</definedName>
    <definedName name="ffddg" localSheetId="24">#REF!</definedName>
    <definedName name="ffddg" localSheetId="25">#REF!</definedName>
    <definedName name="ffddg" localSheetId="26">#REF!</definedName>
    <definedName name="ffddg" localSheetId="27">#REF!</definedName>
    <definedName name="ffddg" localSheetId="30">#REF!</definedName>
    <definedName name="ffddg" localSheetId="32">#REF!</definedName>
    <definedName name="ffddg" localSheetId="33">#REF!</definedName>
    <definedName name="ffddg" localSheetId="34">#REF!</definedName>
    <definedName name="ffddg" localSheetId="35">#REF!</definedName>
    <definedName name="ffddg" localSheetId="3">#REF!</definedName>
    <definedName name="ffddg" localSheetId="5">#REF!</definedName>
    <definedName name="ffddg" localSheetId="7">#REF!</definedName>
    <definedName name="ffddg" localSheetId="9">#REF!</definedName>
    <definedName name="ffddg">#REF!</definedName>
    <definedName name="FP" localSheetId="13">'[1]COAT&amp;WRAP-QIOT-#3'!#REF!</definedName>
    <definedName name="FP" localSheetId="15">'[1]COAT&amp;WRAP-QIOT-#3'!#REF!</definedName>
    <definedName name="FP" localSheetId="16">'[1]COAT&amp;WRAP-QIOT-#3'!#REF!</definedName>
    <definedName name="FP" localSheetId="17">'[2]COAT&amp;WRAP-QIOT-#3'!#REF!</definedName>
    <definedName name="FP" localSheetId="18">'[2]COAT&amp;WRAP-QIOT-#3'!#REF!</definedName>
    <definedName name="FP" localSheetId="19">'[2]COAT&amp;WRAP-QIOT-#3'!#REF!</definedName>
    <definedName name="FP" localSheetId="20">'[3]COAT&amp;WRAP-QIOT-#3'!#REF!</definedName>
    <definedName name="FP" localSheetId="21">'[3]COAT&amp;WRAP-QIOT-#3'!#REF!</definedName>
    <definedName name="FP" localSheetId="22">'[3]COAT&amp;WRAP-QIOT-#3'!#REF!</definedName>
    <definedName name="FP" localSheetId="23">'[1]COAT&amp;WRAP-QIOT-#3'!#REF!</definedName>
    <definedName name="FP" localSheetId="24">'[1]COAT&amp;WRAP-QIOT-#3'!#REF!</definedName>
    <definedName name="FP" localSheetId="25">'[1]COAT&amp;WRAP-QIOT-#3'!#REF!</definedName>
    <definedName name="FP" localSheetId="26">'[1]COAT&amp;WRAP-QIOT-#3'!#REF!</definedName>
    <definedName name="FP" localSheetId="30">'[1]COAT&amp;WRAP-QIOT-#3'!#REF!</definedName>
    <definedName name="FP" localSheetId="32">'[2]COAT&amp;WRAP-QIOT-#3'!#REF!</definedName>
    <definedName name="FP" localSheetId="33">'[2]COAT&amp;WRAP-QIOT-#3'!#REF!</definedName>
    <definedName name="FP" localSheetId="34">'[2]COAT&amp;WRAP-QIOT-#3'!#REF!</definedName>
    <definedName name="FP" localSheetId="35">'[2]COAT&amp;WRAP-QIOT-#3'!#REF!</definedName>
    <definedName name="FP" localSheetId="3">'[3]COAT&amp;WRAP-QIOT-#3'!#REF!</definedName>
    <definedName name="FP" localSheetId="5">'[1]COAT&amp;WRAP-QIOT-#3'!#REF!</definedName>
    <definedName name="FP" localSheetId="7">'[1]COAT&amp;WRAP-QIOT-#3'!#REF!</definedName>
    <definedName name="FP" localSheetId="9">'[1]COAT&amp;WRAP-QIOT-#3'!#REF!</definedName>
    <definedName name="FP" localSheetId="1">'[4]COAT&amp;WRAP-QIOT-#3'!#REF!</definedName>
    <definedName name="FP" localSheetId="0">'[4]COAT&amp;WRAP-QIOT-#3'!#REF!</definedName>
    <definedName name="FP">'[1]COAT&amp;WRAP-QIOT-#3'!#REF!</definedName>
    <definedName name="h" localSheetId="17" hidden="1">{"'TDTGT (theo Dphuong)'!$A$4:$F$75"}</definedName>
    <definedName name="h" localSheetId="18" hidden="1">{"'TDTGT (theo Dphuong)'!$A$4:$F$75"}</definedName>
    <definedName name="h" localSheetId="19" hidden="1">{"'TDTGT (theo Dphuong)'!$A$4:$F$75"}</definedName>
    <definedName name="h" localSheetId="20" hidden="1">{"'TDTGT (theo Dphuong)'!$A$4:$F$75"}</definedName>
    <definedName name="h" localSheetId="21" hidden="1">{"'TDTGT (theo Dphuong)'!$A$4:$F$75"}</definedName>
    <definedName name="h" localSheetId="22" hidden="1">{"'TDTGT (theo Dphuong)'!$A$4:$F$75"}</definedName>
    <definedName name="h" localSheetId="23" hidden="1">{"'TDTGT (theo Dphuong)'!$A$4:$F$75"}</definedName>
    <definedName name="h" localSheetId="24" hidden="1">{"'TDTGT (theo Dphuong)'!$A$4:$F$75"}</definedName>
    <definedName name="h" localSheetId="25" hidden="1">{"'TDTGT (theo Dphuong)'!$A$4:$F$75"}</definedName>
    <definedName name="h" localSheetId="26" hidden="1">{"'TDTGT (theo Dphuong)'!$A$4:$F$75"}</definedName>
    <definedName name="h" localSheetId="27" hidden="1">{"'TDTGT (theo Dphuong)'!$A$4:$F$75"}</definedName>
    <definedName name="h" localSheetId="32" hidden="1">{"'TDTGT (theo Dphuong)'!$A$4:$F$75"}</definedName>
    <definedName name="h" localSheetId="33" hidden="1">{"'TDTGT (theo Dphuong)'!$A$4:$F$75"}</definedName>
    <definedName name="h" localSheetId="34" hidden="1">{"'TDTGT (theo Dphuong)'!$A$4:$F$75"}</definedName>
    <definedName name="h" localSheetId="35" hidden="1">{"'TDTGT (theo Dphuong)'!$A$4:$F$75"}</definedName>
    <definedName name="h" localSheetId="3" hidden="1">{"'TDTGT (theo Dphuong)'!$A$4:$F$75"}</definedName>
    <definedName name="h" localSheetId="1" hidden="1">{"'TDTGT (theo Dphuong)'!$A$4:$F$75"}</definedName>
    <definedName name="h" localSheetId="0" hidden="1">{"'TDTGT (theo Dphuong)'!$A$4:$F$75"}</definedName>
    <definedName name="h" hidden="1">{"'TDTGT (theo Dphuong)'!$A$4:$F$75"}</definedName>
    <definedName name="hab" localSheetId="13">#REF!</definedName>
    <definedName name="hab" localSheetId="15">#REF!</definedName>
    <definedName name="hab" localSheetId="16">#REF!</definedName>
    <definedName name="hab" localSheetId="17">#REF!</definedName>
    <definedName name="hab" localSheetId="18">#REF!</definedName>
    <definedName name="hab" localSheetId="19">#REF!</definedName>
    <definedName name="hab" localSheetId="20">#REF!</definedName>
    <definedName name="hab" localSheetId="21">#REF!</definedName>
    <definedName name="hab" localSheetId="22">#REF!</definedName>
    <definedName name="hab" localSheetId="23">#REF!</definedName>
    <definedName name="hab" localSheetId="24">#REF!</definedName>
    <definedName name="hab" localSheetId="25">#REF!</definedName>
    <definedName name="hab" localSheetId="26">#REF!</definedName>
    <definedName name="hab" localSheetId="27">#REF!</definedName>
    <definedName name="hab" localSheetId="30">#REF!</definedName>
    <definedName name="hab" localSheetId="32">#REF!</definedName>
    <definedName name="hab" localSheetId="33">#REF!</definedName>
    <definedName name="hab" localSheetId="34">#REF!</definedName>
    <definedName name="hab" localSheetId="35">#REF!</definedName>
    <definedName name="hab" localSheetId="3">#REF!</definedName>
    <definedName name="hab" localSheetId="5">#REF!</definedName>
    <definedName name="hab" localSheetId="7">#REF!</definedName>
    <definedName name="hab" localSheetId="9">#REF!</definedName>
    <definedName name="hab">#REF!</definedName>
    <definedName name="habac" localSheetId="13">#REF!</definedName>
    <definedName name="habac" localSheetId="15">#REF!</definedName>
    <definedName name="habac" localSheetId="16">#REF!</definedName>
    <definedName name="habac" localSheetId="17">#REF!</definedName>
    <definedName name="habac" localSheetId="18">#REF!</definedName>
    <definedName name="habac" localSheetId="19">#REF!</definedName>
    <definedName name="habac" localSheetId="20">#REF!</definedName>
    <definedName name="habac" localSheetId="21">#REF!</definedName>
    <definedName name="habac" localSheetId="22">#REF!</definedName>
    <definedName name="habac" localSheetId="23">#REF!</definedName>
    <definedName name="habac" localSheetId="24">#REF!</definedName>
    <definedName name="habac" localSheetId="25">#REF!</definedName>
    <definedName name="habac" localSheetId="26">#REF!</definedName>
    <definedName name="habac" localSheetId="27">#REF!</definedName>
    <definedName name="habac" localSheetId="30">#REF!</definedName>
    <definedName name="habac" localSheetId="32">#REF!</definedName>
    <definedName name="habac" localSheetId="33">#REF!</definedName>
    <definedName name="habac" localSheetId="34">#REF!</definedName>
    <definedName name="habac" localSheetId="35">#REF!</definedName>
    <definedName name="habac" localSheetId="3">#REF!</definedName>
    <definedName name="habac" localSheetId="5">#REF!</definedName>
    <definedName name="habac" localSheetId="7">#REF!</definedName>
    <definedName name="habac" localSheetId="9">#REF!</definedName>
    <definedName name="habac">#REF!</definedName>
    <definedName name="Habac1">'[9]7 THAI NGUYEN'!$A$11</definedName>
    <definedName name="hhg" localSheetId="13">#REF!</definedName>
    <definedName name="hhg" localSheetId="15">#REF!</definedName>
    <definedName name="hhg" localSheetId="16">#REF!</definedName>
    <definedName name="hhg" localSheetId="17">#REF!</definedName>
    <definedName name="hhg" localSheetId="18">#REF!</definedName>
    <definedName name="hhg" localSheetId="19">#REF!</definedName>
    <definedName name="hhg" localSheetId="20">#REF!</definedName>
    <definedName name="hhg" localSheetId="21">#REF!</definedName>
    <definedName name="hhg" localSheetId="22">#REF!</definedName>
    <definedName name="hhg" localSheetId="23">#REF!</definedName>
    <definedName name="hhg" localSheetId="24">#REF!</definedName>
    <definedName name="hhg" localSheetId="25">#REF!</definedName>
    <definedName name="hhg" localSheetId="26">#REF!</definedName>
    <definedName name="hhg" localSheetId="27">#REF!</definedName>
    <definedName name="hhg" localSheetId="30">#REF!</definedName>
    <definedName name="hhg" localSheetId="32">#REF!</definedName>
    <definedName name="hhg" localSheetId="33">#REF!</definedName>
    <definedName name="hhg" localSheetId="34">#REF!</definedName>
    <definedName name="hhg" localSheetId="35">#REF!</definedName>
    <definedName name="hhg" localSheetId="3">#REF!</definedName>
    <definedName name="hhg" localSheetId="5">#REF!</definedName>
    <definedName name="hhg" localSheetId="7">#REF!</definedName>
    <definedName name="hhg" localSheetId="9">#REF!</definedName>
    <definedName name="hhg">#REF!</definedName>
    <definedName name="HTML_CodePage" hidden="1">1252</definedName>
    <definedName name="HTML_Control" localSheetId="17" hidden="1">{"'TDTGT (theo Dphuong)'!$A$4:$F$75"}</definedName>
    <definedName name="HTML_Control" localSheetId="18" hidden="1">{"'TDTGT (theo Dphuong)'!$A$4:$F$75"}</definedName>
    <definedName name="HTML_Control" localSheetId="19" hidden="1">{"'TDTGT (theo Dphuong)'!$A$4:$F$75"}</definedName>
    <definedName name="HTML_Control" localSheetId="20" hidden="1">{"'TDTGT (theo Dphuong)'!$A$4:$F$75"}</definedName>
    <definedName name="HTML_Control" localSheetId="21" hidden="1">{"'TDTGT (theo Dphuong)'!$A$4:$F$75"}</definedName>
    <definedName name="HTML_Control" localSheetId="22" hidden="1">{"'TDTGT (theo Dphuong)'!$A$4:$F$75"}</definedName>
    <definedName name="HTML_Control" localSheetId="23" hidden="1">{"'TDTGT (theo Dphuong)'!$A$4:$F$75"}</definedName>
    <definedName name="HTML_Control" localSheetId="24" hidden="1">{"'TDTGT (theo Dphuong)'!$A$4:$F$75"}</definedName>
    <definedName name="HTML_Control" localSheetId="25" hidden="1">{"'TDTGT (theo Dphuong)'!$A$4:$F$75"}</definedName>
    <definedName name="HTML_Control" localSheetId="26" hidden="1">{"'TDTGT (theo Dphuong)'!$A$4:$F$75"}</definedName>
    <definedName name="HTML_Control" localSheetId="27" hidden="1">{"'TDTGT (theo Dphuong)'!$A$4:$F$75"}</definedName>
    <definedName name="HTML_Control" localSheetId="32" hidden="1">{"'TDTGT (theo Dphuong)'!$A$4:$F$75"}</definedName>
    <definedName name="HTML_Control" localSheetId="33" hidden="1">{"'TDTGT (theo Dphuong)'!$A$4:$F$75"}</definedName>
    <definedName name="HTML_Control" localSheetId="34" hidden="1">{"'TDTGT (theo Dphuong)'!$A$4:$F$75"}</definedName>
    <definedName name="HTML_Control" localSheetId="35" hidden="1">{"'TDTGT (theo Dphuong)'!$A$4:$F$75"}</definedName>
    <definedName name="HTML_Control" localSheetId="3" hidden="1">{"'TDTGT (theo Dphuong)'!$A$4:$F$75"}</definedName>
    <definedName name="HTML_Control" localSheetId="1" hidden="1">{"'TDTGT (theo Dphuong)'!$A$4:$F$75"}</definedName>
    <definedName name="HTML_Control" localSheetId="0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7" hidden="1">{#N/A,#N/A,FALSE,"Chung"}</definedName>
    <definedName name="i" localSheetId="18" hidden="1">{#N/A,#N/A,FALSE,"Chung"}</definedName>
    <definedName name="i" localSheetId="19" hidden="1">{#N/A,#N/A,FALSE,"Chung"}</definedName>
    <definedName name="i" localSheetId="20" hidden="1">{#N/A,#N/A,FALSE,"Chung"}</definedName>
    <definedName name="i" localSheetId="21" hidden="1">{#N/A,#N/A,FALSE,"Chung"}</definedName>
    <definedName name="i" localSheetId="22" hidden="1">{#N/A,#N/A,FALSE,"Chung"}</definedName>
    <definedName name="i" localSheetId="23" hidden="1">{#N/A,#N/A,FALSE,"Chung"}</definedName>
    <definedName name="i" localSheetId="24" hidden="1">{#N/A,#N/A,FALSE,"Chung"}</definedName>
    <definedName name="i" localSheetId="25" hidden="1">{#N/A,#N/A,FALSE,"Chung"}</definedName>
    <definedName name="i" localSheetId="26" hidden="1">{#N/A,#N/A,FALSE,"Chung"}</definedName>
    <definedName name="i" localSheetId="27" hidden="1">{#N/A,#N/A,FALSE,"Chung"}</definedName>
    <definedName name="i" localSheetId="32" hidden="1">{#N/A,#N/A,FALSE,"Chung"}</definedName>
    <definedName name="i" localSheetId="33" hidden="1">{#N/A,#N/A,FALSE,"Chung"}</definedName>
    <definedName name="i" localSheetId="34" hidden="1">{#N/A,#N/A,FALSE,"Chung"}</definedName>
    <definedName name="i" localSheetId="35" hidden="1">{#N/A,#N/A,FALSE,"Chung"}</definedName>
    <definedName name="i" localSheetId="3" hidden="1">{#N/A,#N/A,FALSE,"Chung"}</definedName>
    <definedName name="i" localSheetId="1" hidden="1">{#N/A,#N/A,FALSE,"Chung"}</definedName>
    <definedName name="i" localSheetId="0" hidden="1">{#N/A,#N/A,FALSE,"Chung"}</definedName>
    <definedName name="i" hidden="1">{#N/A,#N/A,FALSE,"Chung"}</definedName>
    <definedName name="IO" localSheetId="13">'[1]COAT&amp;WRAP-QIOT-#3'!#REF!</definedName>
    <definedName name="IO" localSheetId="15">'[1]COAT&amp;WRAP-QIOT-#3'!#REF!</definedName>
    <definedName name="IO" localSheetId="16">'[1]COAT&amp;WRAP-QIOT-#3'!#REF!</definedName>
    <definedName name="IO" localSheetId="17">'[2]COAT&amp;WRAP-QIOT-#3'!#REF!</definedName>
    <definedName name="IO" localSheetId="18">'[2]COAT&amp;WRAP-QIOT-#3'!#REF!</definedName>
    <definedName name="IO" localSheetId="19">'[2]COAT&amp;WRAP-QIOT-#3'!#REF!</definedName>
    <definedName name="IO" localSheetId="20">'[3]COAT&amp;WRAP-QIOT-#3'!#REF!</definedName>
    <definedName name="IO" localSheetId="21">'[3]COAT&amp;WRAP-QIOT-#3'!#REF!</definedName>
    <definedName name="IO" localSheetId="22">'[3]COAT&amp;WRAP-QIOT-#3'!#REF!</definedName>
    <definedName name="IO" localSheetId="23">'[1]COAT&amp;WRAP-QIOT-#3'!#REF!</definedName>
    <definedName name="IO" localSheetId="24">'[1]COAT&amp;WRAP-QIOT-#3'!#REF!</definedName>
    <definedName name="IO" localSheetId="25">'[1]COAT&amp;WRAP-QIOT-#3'!#REF!</definedName>
    <definedName name="IO" localSheetId="26">'[1]COAT&amp;WRAP-QIOT-#3'!#REF!</definedName>
    <definedName name="IO" localSheetId="30">'[1]COAT&amp;WRAP-QIOT-#3'!#REF!</definedName>
    <definedName name="IO" localSheetId="32">'[2]COAT&amp;WRAP-QIOT-#3'!#REF!</definedName>
    <definedName name="IO" localSheetId="33">'[2]COAT&amp;WRAP-QIOT-#3'!#REF!</definedName>
    <definedName name="IO" localSheetId="34">'[2]COAT&amp;WRAP-QIOT-#3'!#REF!</definedName>
    <definedName name="IO" localSheetId="35">'[2]COAT&amp;WRAP-QIOT-#3'!#REF!</definedName>
    <definedName name="IO" localSheetId="3">'[3]COAT&amp;WRAP-QIOT-#3'!#REF!</definedName>
    <definedName name="IO" localSheetId="5">'[1]COAT&amp;WRAP-QIOT-#3'!#REF!</definedName>
    <definedName name="IO" localSheetId="7">'[1]COAT&amp;WRAP-QIOT-#3'!#REF!</definedName>
    <definedName name="IO" localSheetId="9">'[1]COAT&amp;WRAP-QIOT-#3'!#REF!</definedName>
    <definedName name="IO" localSheetId="1">'[4]COAT&amp;WRAP-QIOT-#3'!#REF!</definedName>
    <definedName name="IO" localSheetId="0">'[4]COAT&amp;WRAP-QIOT-#3'!#REF!</definedName>
    <definedName name="IO">'[1]COAT&amp;WRAP-QIOT-#3'!#REF!</definedName>
    <definedName name="kjh" localSheetId="17" hidden="1">{#N/A,#N/A,FALSE,"Chung"}</definedName>
    <definedName name="kjh" localSheetId="18" hidden="1">{#N/A,#N/A,FALSE,"Chung"}</definedName>
    <definedName name="kjh" localSheetId="19" hidden="1">{#N/A,#N/A,FALSE,"Chung"}</definedName>
    <definedName name="kjh" localSheetId="20" hidden="1">{#N/A,#N/A,FALSE,"Chung"}</definedName>
    <definedName name="kjh" localSheetId="21" hidden="1">{#N/A,#N/A,FALSE,"Chung"}</definedName>
    <definedName name="kjh" localSheetId="22" hidden="1">{#N/A,#N/A,FALSE,"Chung"}</definedName>
    <definedName name="kjh" localSheetId="23" hidden="1">{#N/A,#N/A,FALSE,"Chung"}</definedName>
    <definedName name="kjh" localSheetId="24" hidden="1">{#N/A,#N/A,FALSE,"Chung"}</definedName>
    <definedName name="kjh" localSheetId="25" hidden="1">{#N/A,#N/A,FALSE,"Chung"}</definedName>
    <definedName name="kjh" localSheetId="26" hidden="1">{#N/A,#N/A,FALSE,"Chung"}</definedName>
    <definedName name="kjh" localSheetId="27" hidden="1">{#N/A,#N/A,FALSE,"Chung"}</definedName>
    <definedName name="kjh" localSheetId="32" hidden="1">{#N/A,#N/A,FALSE,"Chung"}</definedName>
    <definedName name="kjh" localSheetId="33" hidden="1">{#N/A,#N/A,FALSE,"Chung"}</definedName>
    <definedName name="kjh" localSheetId="34" hidden="1">{#N/A,#N/A,FALSE,"Chung"}</definedName>
    <definedName name="kjh" localSheetId="35" hidden="1">{#N/A,#N/A,FALSE,"Chung"}</definedName>
    <definedName name="kjh" localSheetId="3" hidden="1">{#N/A,#N/A,FALSE,"Chung"}</definedName>
    <definedName name="kjh" localSheetId="1" hidden="1">{#N/A,#N/A,FALSE,"Chung"}</definedName>
    <definedName name="kjh" localSheetId="0" hidden="1">{#N/A,#N/A,FALSE,"Chung"}</definedName>
    <definedName name="kjh" hidden="1">{#N/A,#N/A,FALSE,"Chung"}</definedName>
    <definedName name="kjhjfhdjkfndfndf" localSheetId="13">#REF!</definedName>
    <definedName name="kjhjfhdjkfndfndf" localSheetId="15">#REF!</definedName>
    <definedName name="kjhjfhdjkfndfndf" localSheetId="16">#REF!</definedName>
    <definedName name="kjhjfhdjkfndfndf" localSheetId="17">#REF!</definedName>
    <definedName name="kjhjfhdjkfndfndf" localSheetId="18">#REF!</definedName>
    <definedName name="kjhjfhdjkfndfndf" localSheetId="19">#REF!</definedName>
    <definedName name="kjhjfhdjkfndfndf" localSheetId="20">#REF!</definedName>
    <definedName name="kjhjfhdjkfndfndf" localSheetId="21">#REF!</definedName>
    <definedName name="kjhjfhdjkfndfndf" localSheetId="22">#REF!</definedName>
    <definedName name="kjhjfhdjkfndfndf" localSheetId="23">#REF!</definedName>
    <definedName name="kjhjfhdjkfndfndf" localSheetId="24">#REF!</definedName>
    <definedName name="kjhjfhdjkfndfndf" localSheetId="25">#REF!</definedName>
    <definedName name="kjhjfhdjkfndfndf" localSheetId="26">#REF!</definedName>
    <definedName name="kjhjfhdjkfndfndf" localSheetId="27">#REF!</definedName>
    <definedName name="kjhjfhdjkfndfndf" localSheetId="30">#REF!</definedName>
    <definedName name="kjhjfhdjkfndfndf" localSheetId="32">#REF!</definedName>
    <definedName name="kjhjfhdjkfndfndf" localSheetId="33">#REF!</definedName>
    <definedName name="kjhjfhdjkfndfndf" localSheetId="34">#REF!</definedName>
    <definedName name="kjhjfhdjkfndfndf" localSheetId="35">#REF!</definedName>
    <definedName name="kjhjfhdjkfndfndf" localSheetId="3">#REF!</definedName>
    <definedName name="kjhjfhdjkfndfndf" localSheetId="5">#REF!</definedName>
    <definedName name="kjhjfhdjkfndfndf" localSheetId="7">#REF!</definedName>
    <definedName name="kjhjfhdjkfndfndf" localSheetId="9">#REF!</definedName>
    <definedName name="kjhjfhdjkfndfndf">#REF!</definedName>
    <definedName name="m" localSheetId="17" hidden="1">{"'TDTGT (theo Dphuong)'!$A$4:$F$75"}</definedName>
    <definedName name="m" localSheetId="18" hidden="1">{"'TDTGT (theo Dphuong)'!$A$4:$F$75"}</definedName>
    <definedName name="m" localSheetId="19" hidden="1">{"'TDTGT (theo Dphuong)'!$A$4:$F$75"}</definedName>
    <definedName name="m" localSheetId="20" hidden="1">{"'TDTGT (theo Dphuong)'!$A$4:$F$75"}</definedName>
    <definedName name="m" localSheetId="21" hidden="1">{"'TDTGT (theo Dphuong)'!$A$4:$F$75"}</definedName>
    <definedName name="m" localSheetId="22" hidden="1">{"'TDTGT (theo Dphuong)'!$A$4:$F$75"}</definedName>
    <definedName name="m" localSheetId="23" hidden="1">{"'TDTGT (theo Dphuong)'!$A$4:$F$75"}</definedName>
    <definedName name="m" localSheetId="24" hidden="1">{"'TDTGT (theo Dphuong)'!$A$4:$F$75"}</definedName>
    <definedName name="m" localSheetId="25" hidden="1">{"'TDTGT (theo Dphuong)'!$A$4:$F$75"}</definedName>
    <definedName name="m" localSheetId="26" hidden="1">{"'TDTGT (theo Dphuong)'!$A$4:$F$75"}</definedName>
    <definedName name="m" localSheetId="27" hidden="1">{"'TDTGT (theo Dphuong)'!$A$4:$F$75"}</definedName>
    <definedName name="m" localSheetId="32" hidden="1">{"'TDTGT (theo Dphuong)'!$A$4:$F$75"}</definedName>
    <definedName name="m" localSheetId="33" hidden="1">{"'TDTGT (theo Dphuong)'!$A$4:$F$75"}</definedName>
    <definedName name="m" localSheetId="34" hidden="1">{"'TDTGT (theo Dphuong)'!$A$4:$F$75"}</definedName>
    <definedName name="m" localSheetId="35" hidden="1">{"'TDTGT (theo Dphuong)'!$A$4:$F$75"}</definedName>
    <definedName name="m" localSheetId="3" hidden="1">{"'TDTGT (theo Dphuong)'!$A$4:$F$75"}</definedName>
    <definedName name="m" localSheetId="1" hidden="1">{"'TDTGT (theo Dphuong)'!$A$4:$F$75"}</definedName>
    <definedName name="m" localSheetId="0" hidden="1">{"'TDTGT (theo Dphuong)'!$A$4:$F$75"}</definedName>
    <definedName name="m" hidden="1">{"'TDTGT (theo Dphuong)'!$A$4:$F$75"}</definedName>
    <definedName name="MAT" localSheetId="13">'[1]COAT&amp;WRAP-QIOT-#3'!#REF!</definedName>
    <definedName name="MAT" localSheetId="15">'[1]COAT&amp;WRAP-QIOT-#3'!#REF!</definedName>
    <definedName name="MAT" localSheetId="16">'[1]COAT&amp;WRAP-QIOT-#3'!#REF!</definedName>
    <definedName name="MAT" localSheetId="17">'[2]COAT&amp;WRAP-QIOT-#3'!#REF!</definedName>
    <definedName name="MAT" localSheetId="18">'[2]COAT&amp;WRAP-QIOT-#3'!#REF!</definedName>
    <definedName name="MAT" localSheetId="19">'[2]COAT&amp;WRAP-QIOT-#3'!#REF!</definedName>
    <definedName name="MAT" localSheetId="20">'[3]COAT&amp;WRAP-QIOT-#3'!#REF!</definedName>
    <definedName name="MAT" localSheetId="21">'[3]COAT&amp;WRAP-QIOT-#3'!#REF!</definedName>
    <definedName name="MAT" localSheetId="22">'[3]COAT&amp;WRAP-QIOT-#3'!#REF!</definedName>
    <definedName name="MAT" localSheetId="23">'[1]COAT&amp;WRAP-QIOT-#3'!#REF!</definedName>
    <definedName name="MAT" localSheetId="24">'[1]COAT&amp;WRAP-QIOT-#3'!#REF!</definedName>
    <definedName name="MAT" localSheetId="25">'[1]COAT&amp;WRAP-QIOT-#3'!#REF!</definedName>
    <definedName name="MAT" localSheetId="26">'[1]COAT&amp;WRAP-QIOT-#3'!#REF!</definedName>
    <definedName name="MAT" localSheetId="30">'[1]COAT&amp;WRAP-QIOT-#3'!#REF!</definedName>
    <definedName name="MAT" localSheetId="32">'[2]COAT&amp;WRAP-QIOT-#3'!#REF!</definedName>
    <definedName name="MAT" localSheetId="33">'[2]COAT&amp;WRAP-QIOT-#3'!#REF!</definedName>
    <definedName name="MAT" localSheetId="34">'[2]COAT&amp;WRAP-QIOT-#3'!#REF!</definedName>
    <definedName name="MAT" localSheetId="35">'[2]COAT&amp;WRAP-QIOT-#3'!#REF!</definedName>
    <definedName name="MAT" localSheetId="3">'[3]COAT&amp;WRAP-QIOT-#3'!#REF!</definedName>
    <definedName name="MAT" localSheetId="5">'[1]COAT&amp;WRAP-QIOT-#3'!#REF!</definedName>
    <definedName name="MAT" localSheetId="7">'[1]COAT&amp;WRAP-QIOT-#3'!#REF!</definedName>
    <definedName name="MAT" localSheetId="9">'[1]COAT&amp;WRAP-QIOT-#3'!#REF!</definedName>
    <definedName name="MAT" localSheetId="1">'[4]COAT&amp;WRAP-QIOT-#3'!#REF!</definedName>
    <definedName name="MAT" localSheetId="0">'[4]COAT&amp;WRAP-QIOT-#3'!#REF!</definedName>
    <definedName name="MAT">'[1]COAT&amp;WRAP-QIOT-#3'!#REF!</definedName>
    <definedName name="mc" localSheetId="13">#REF!</definedName>
    <definedName name="mc" localSheetId="15">#REF!</definedName>
    <definedName name="mc" localSheetId="16">#REF!</definedName>
    <definedName name="mc" localSheetId="17">#REF!</definedName>
    <definedName name="mc" localSheetId="18">#REF!</definedName>
    <definedName name="mc" localSheetId="19">#REF!</definedName>
    <definedName name="mc" localSheetId="20">#REF!</definedName>
    <definedName name="mc" localSheetId="21">#REF!</definedName>
    <definedName name="mc" localSheetId="22">#REF!</definedName>
    <definedName name="mc" localSheetId="23">#REF!</definedName>
    <definedName name="mc" localSheetId="24">#REF!</definedName>
    <definedName name="mc" localSheetId="25">#REF!</definedName>
    <definedName name="mc" localSheetId="26">#REF!</definedName>
    <definedName name="mc" localSheetId="27">#REF!</definedName>
    <definedName name="mc" localSheetId="30">#REF!</definedName>
    <definedName name="mc" localSheetId="32">#REF!</definedName>
    <definedName name="mc" localSheetId="33">#REF!</definedName>
    <definedName name="mc" localSheetId="34">#REF!</definedName>
    <definedName name="mc" localSheetId="35">#REF!</definedName>
    <definedName name="mc" localSheetId="3">#REF!</definedName>
    <definedName name="mc" localSheetId="5">#REF!</definedName>
    <definedName name="mc" localSheetId="7">#REF!</definedName>
    <definedName name="mc" localSheetId="9">#REF!</definedName>
    <definedName name="mc">#REF!</definedName>
    <definedName name="MF" localSheetId="13">'[1]COAT&amp;WRAP-QIOT-#3'!#REF!</definedName>
    <definedName name="MF" localSheetId="15">'[1]COAT&amp;WRAP-QIOT-#3'!#REF!</definedName>
    <definedName name="MF" localSheetId="16">'[1]COAT&amp;WRAP-QIOT-#3'!#REF!</definedName>
    <definedName name="MF" localSheetId="17">'[2]COAT&amp;WRAP-QIOT-#3'!#REF!</definedName>
    <definedName name="MF" localSheetId="18">'[2]COAT&amp;WRAP-QIOT-#3'!#REF!</definedName>
    <definedName name="MF" localSheetId="19">'[2]COAT&amp;WRAP-QIOT-#3'!#REF!</definedName>
    <definedName name="MF" localSheetId="20">'[3]COAT&amp;WRAP-QIOT-#3'!#REF!</definedName>
    <definedName name="MF" localSheetId="21">'[3]COAT&amp;WRAP-QIOT-#3'!#REF!</definedName>
    <definedName name="MF" localSheetId="22">'[3]COAT&amp;WRAP-QIOT-#3'!#REF!</definedName>
    <definedName name="MF" localSheetId="23">'[1]COAT&amp;WRAP-QIOT-#3'!#REF!</definedName>
    <definedName name="MF" localSheetId="24">'[1]COAT&amp;WRAP-QIOT-#3'!#REF!</definedName>
    <definedName name="MF" localSheetId="25">'[1]COAT&amp;WRAP-QIOT-#3'!#REF!</definedName>
    <definedName name="MF" localSheetId="26">'[1]COAT&amp;WRAP-QIOT-#3'!#REF!</definedName>
    <definedName name="MF" localSheetId="30">'[1]COAT&amp;WRAP-QIOT-#3'!#REF!</definedName>
    <definedName name="MF" localSheetId="32">'[2]COAT&amp;WRAP-QIOT-#3'!#REF!</definedName>
    <definedName name="MF" localSheetId="33">'[2]COAT&amp;WRAP-QIOT-#3'!#REF!</definedName>
    <definedName name="MF" localSheetId="34">'[2]COAT&amp;WRAP-QIOT-#3'!#REF!</definedName>
    <definedName name="MF" localSheetId="35">'[2]COAT&amp;WRAP-QIOT-#3'!#REF!</definedName>
    <definedName name="MF" localSheetId="3">'[3]COAT&amp;WRAP-QIOT-#3'!#REF!</definedName>
    <definedName name="MF" localSheetId="5">'[1]COAT&amp;WRAP-QIOT-#3'!#REF!</definedName>
    <definedName name="MF" localSheetId="7">'[1]COAT&amp;WRAP-QIOT-#3'!#REF!</definedName>
    <definedName name="MF" localSheetId="9">'[1]COAT&amp;WRAP-QIOT-#3'!#REF!</definedName>
    <definedName name="MF" localSheetId="1">'[4]COAT&amp;WRAP-QIOT-#3'!#REF!</definedName>
    <definedName name="MF" localSheetId="0">'[4]COAT&amp;WRAP-QIOT-#3'!#REF!</definedName>
    <definedName name="MF">'[1]COAT&amp;WRAP-QIOT-#3'!#REF!</definedName>
    <definedName name="mnh" localSheetId="13">'[10]2.74'!#REF!</definedName>
    <definedName name="mnh" localSheetId="15">'[10]2.74'!#REF!</definedName>
    <definedName name="mnh" localSheetId="16">'[10]2.74'!#REF!</definedName>
    <definedName name="mnh" localSheetId="17">'[10]2.74'!#REF!</definedName>
    <definedName name="mnh" localSheetId="18">'[10]2.74'!#REF!</definedName>
    <definedName name="mnh" localSheetId="19">'[10]2.74'!#REF!</definedName>
    <definedName name="mnh" localSheetId="20">'[10]2.74'!#REF!</definedName>
    <definedName name="mnh" localSheetId="21">'[10]2.74'!#REF!</definedName>
    <definedName name="mnh" localSheetId="22">'[10]2.74'!#REF!</definedName>
    <definedName name="mnh" localSheetId="23">'[10]2.74'!#REF!</definedName>
    <definedName name="mnh" localSheetId="24">'[10]2.74'!#REF!</definedName>
    <definedName name="mnh" localSheetId="25">'[10]2.74'!#REF!</definedName>
    <definedName name="mnh" localSheetId="26">'[10]2.74'!#REF!</definedName>
    <definedName name="mnh" localSheetId="30">'[10]2.74'!#REF!</definedName>
    <definedName name="mnh" localSheetId="3">'[10]2.74'!#REF!</definedName>
    <definedName name="mnh" localSheetId="5">'[10]2.74'!#REF!</definedName>
    <definedName name="mnh" localSheetId="7">'[10]2.74'!#REF!</definedName>
    <definedName name="mnh" localSheetId="9">'[10]2.74'!#REF!</definedName>
    <definedName name="mnh">'[10]2.74'!#REF!</definedName>
    <definedName name="n" localSheetId="13">'[10]2.74'!#REF!</definedName>
    <definedName name="n" localSheetId="15">'[10]2.74'!#REF!</definedName>
    <definedName name="n" localSheetId="16">'[10]2.74'!#REF!</definedName>
    <definedName name="n" localSheetId="17">'[10]2.74'!#REF!</definedName>
    <definedName name="n" localSheetId="18">'[10]2.74'!#REF!</definedName>
    <definedName name="n" localSheetId="19">'[10]2.74'!#REF!</definedName>
    <definedName name="n" localSheetId="20">'[10]2.74'!#REF!</definedName>
    <definedName name="n" localSheetId="21">'[10]2.74'!#REF!</definedName>
    <definedName name="n" localSheetId="22">'[10]2.74'!#REF!</definedName>
    <definedName name="n" localSheetId="23">'[10]2.74'!#REF!</definedName>
    <definedName name="n" localSheetId="24">'[10]2.74'!#REF!</definedName>
    <definedName name="n" localSheetId="25">'[10]2.74'!#REF!</definedName>
    <definedName name="n" localSheetId="26">'[10]2.74'!#REF!</definedName>
    <definedName name="n" localSheetId="30">'[10]2.74'!#REF!</definedName>
    <definedName name="n" localSheetId="3">'[10]2.74'!#REF!</definedName>
    <definedName name="n" localSheetId="5">'[10]2.74'!#REF!</definedName>
    <definedName name="n" localSheetId="7">'[10]2.74'!#REF!</definedName>
    <definedName name="n" localSheetId="9">'[10]2.74'!#REF!</definedName>
    <definedName name="n">'[10]2.74'!#REF!</definedName>
    <definedName name="nhan" localSheetId="13">#REF!</definedName>
    <definedName name="nhan" localSheetId="15">#REF!</definedName>
    <definedName name="nhan" localSheetId="16">#REF!</definedName>
    <definedName name="nhan" localSheetId="17">#REF!</definedName>
    <definedName name="nhan" localSheetId="18">#REF!</definedName>
    <definedName name="nhan" localSheetId="19">#REF!</definedName>
    <definedName name="nhan" localSheetId="20">#REF!</definedName>
    <definedName name="nhan" localSheetId="21">#REF!</definedName>
    <definedName name="nhan" localSheetId="22">#REF!</definedName>
    <definedName name="nhan" localSheetId="23">#REF!</definedName>
    <definedName name="nhan" localSheetId="24">#REF!</definedName>
    <definedName name="nhan" localSheetId="25">#REF!</definedName>
    <definedName name="nhan" localSheetId="26">#REF!</definedName>
    <definedName name="nhan" localSheetId="27">#REF!</definedName>
    <definedName name="nhan" localSheetId="30">#REF!</definedName>
    <definedName name="nhan" localSheetId="32">#REF!</definedName>
    <definedName name="nhan" localSheetId="33">#REF!</definedName>
    <definedName name="nhan" localSheetId="34">#REF!</definedName>
    <definedName name="nhan" localSheetId="35">#REF!</definedName>
    <definedName name="nhan" localSheetId="3">#REF!</definedName>
    <definedName name="nhan" localSheetId="5">#REF!</definedName>
    <definedName name="nhan" localSheetId="7">#REF!</definedName>
    <definedName name="nhan" localSheetId="9">#REF!</definedName>
    <definedName name="nhan">#REF!</definedName>
    <definedName name="Nhan_xet_cua_dai">"Picture 1"</definedName>
    <definedName name="nuoc" localSheetId="13">#REF!</definedName>
    <definedName name="nuoc" localSheetId="15">#REF!</definedName>
    <definedName name="nuoc" localSheetId="16">#REF!</definedName>
    <definedName name="nuoc" localSheetId="17">#REF!</definedName>
    <definedName name="nuoc" localSheetId="18">#REF!</definedName>
    <definedName name="nuoc" localSheetId="19">#REF!</definedName>
    <definedName name="nuoc" localSheetId="22">#REF!</definedName>
    <definedName name="nuoc" localSheetId="23">#REF!</definedName>
    <definedName name="nuoc" localSheetId="24">#REF!</definedName>
    <definedName name="nuoc" localSheetId="25">#REF!</definedName>
    <definedName name="nuoc" localSheetId="26">#REF!</definedName>
    <definedName name="nuoc" localSheetId="27">#REF!</definedName>
    <definedName name="nuoc" localSheetId="30">#REF!</definedName>
    <definedName name="nuoc" localSheetId="32">#REF!</definedName>
    <definedName name="nuoc" localSheetId="33">#REF!</definedName>
    <definedName name="nuoc" localSheetId="34">#REF!</definedName>
    <definedName name="nuoc" localSheetId="35">#REF!</definedName>
    <definedName name="nuoc" localSheetId="3">#REF!</definedName>
    <definedName name="nuoc" localSheetId="5">#REF!</definedName>
    <definedName name="nuoc" localSheetId="7">#REF!</definedName>
    <definedName name="nuoc" localSheetId="9">#REF!</definedName>
    <definedName name="nuoc">#REF!</definedName>
    <definedName name="oanh" localSheetId="17" hidden="1">{#N/A,#N/A,FALSE,"Chung"}</definedName>
    <definedName name="oanh" localSheetId="18" hidden="1">{#N/A,#N/A,FALSE,"Chung"}</definedName>
    <definedName name="oanh" localSheetId="19" hidden="1">{#N/A,#N/A,FALSE,"Chung"}</definedName>
    <definedName name="oanh" localSheetId="20" hidden="1">{#N/A,#N/A,FALSE,"Chung"}</definedName>
    <definedName name="oanh" localSheetId="21" hidden="1">{#N/A,#N/A,FALSE,"Chung"}</definedName>
    <definedName name="oanh" localSheetId="22" hidden="1">{#N/A,#N/A,FALSE,"Chung"}</definedName>
    <definedName name="oanh" localSheetId="23" hidden="1">{#N/A,#N/A,FALSE,"Chung"}</definedName>
    <definedName name="oanh" localSheetId="24" hidden="1">{#N/A,#N/A,FALSE,"Chung"}</definedName>
    <definedName name="oanh" localSheetId="25" hidden="1">{#N/A,#N/A,FALSE,"Chung"}</definedName>
    <definedName name="oanh" localSheetId="26" hidden="1">{#N/A,#N/A,FALSE,"Chung"}</definedName>
    <definedName name="oanh" localSheetId="27" hidden="1">{#N/A,#N/A,FALSE,"Chung"}</definedName>
    <definedName name="oanh" localSheetId="32" hidden="1">{#N/A,#N/A,FALSE,"Chung"}</definedName>
    <definedName name="oanh" localSheetId="33" hidden="1">{#N/A,#N/A,FALSE,"Chung"}</definedName>
    <definedName name="oanh" localSheetId="34" hidden="1">{#N/A,#N/A,FALSE,"Chung"}</definedName>
    <definedName name="oanh" localSheetId="35" hidden="1">{#N/A,#N/A,FALSE,"Chung"}</definedName>
    <definedName name="oanh" localSheetId="3" hidden="1">{#N/A,#N/A,FALSE,"Chung"}</definedName>
    <definedName name="oanh" localSheetId="1" hidden="1">{#N/A,#N/A,FALSE,"Chung"}</definedName>
    <definedName name="oanh" localSheetId="0" hidden="1">{#N/A,#N/A,FALSE,"Chung"}</definedName>
    <definedName name="oanh" hidden="1">{#N/A,#N/A,FALSE,"Chung"}</definedName>
    <definedName name="P" localSheetId="13">'[1]PNT-QUOT-#3'!#REF!</definedName>
    <definedName name="P" localSheetId="15">'[1]PNT-QUOT-#3'!#REF!</definedName>
    <definedName name="P" localSheetId="16">'[1]PNT-QUOT-#3'!#REF!</definedName>
    <definedName name="P" localSheetId="17">'[2]PNT-QUOT-#3'!#REF!</definedName>
    <definedName name="P" localSheetId="18">'[2]PNT-QUOT-#3'!#REF!</definedName>
    <definedName name="P" localSheetId="19">'[2]PNT-QUOT-#3'!#REF!</definedName>
    <definedName name="P" localSheetId="20">'[3]PNT-QUOT-#3'!#REF!</definedName>
    <definedName name="P" localSheetId="21">'[3]PNT-QUOT-#3'!#REF!</definedName>
    <definedName name="P" localSheetId="22">'[3]PNT-QUOT-#3'!#REF!</definedName>
    <definedName name="P" localSheetId="23">'[1]PNT-QUOT-#3'!#REF!</definedName>
    <definedName name="P" localSheetId="24">'[1]PNT-QUOT-#3'!#REF!</definedName>
    <definedName name="P" localSheetId="25">'[1]PNT-QUOT-#3'!#REF!</definedName>
    <definedName name="P" localSheetId="26">'[1]PNT-QUOT-#3'!#REF!</definedName>
    <definedName name="P" localSheetId="30">'[1]PNT-QUOT-#3'!#REF!</definedName>
    <definedName name="P" localSheetId="32">'[2]PNT-QUOT-#3'!#REF!</definedName>
    <definedName name="P" localSheetId="33">'[2]PNT-QUOT-#3'!#REF!</definedName>
    <definedName name="P" localSheetId="34">'[2]PNT-QUOT-#3'!#REF!</definedName>
    <definedName name="P" localSheetId="35">'[2]PNT-QUOT-#3'!#REF!</definedName>
    <definedName name="P" localSheetId="3">'[3]PNT-QUOT-#3'!#REF!</definedName>
    <definedName name="P" localSheetId="5">'[1]PNT-QUOT-#3'!#REF!</definedName>
    <definedName name="P" localSheetId="7">'[1]PNT-QUOT-#3'!#REF!</definedName>
    <definedName name="P" localSheetId="9">'[1]PNT-QUOT-#3'!#REF!</definedName>
    <definedName name="P" localSheetId="1">'[4]PNT-QUOT-#3'!#REF!</definedName>
    <definedName name="P" localSheetId="0">'[4]PNT-QUOT-#3'!#REF!</definedName>
    <definedName name="P">'[1]PNT-QUOT-#3'!#REF!</definedName>
    <definedName name="PEJM" localSheetId="13">'[1]COAT&amp;WRAP-QIOT-#3'!#REF!</definedName>
    <definedName name="PEJM" localSheetId="15">'[1]COAT&amp;WRAP-QIOT-#3'!#REF!</definedName>
    <definedName name="PEJM" localSheetId="16">'[1]COAT&amp;WRAP-QIOT-#3'!#REF!</definedName>
    <definedName name="PEJM" localSheetId="17">'[2]COAT&amp;WRAP-QIOT-#3'!#REF!</definedName>
    <definedName name="PEJM" localSheetId="18">'[2]COAT&amp;WRAP-QIOT-#3'!#REF!</definedName>
    <definedName name="PEJM" localSheetId="19">'[2]COAT&amp;WRAP-QIOT-#3'!#REF!</definedName>
    <definedName name="PEJM" localSheetId="20">'[3]COAT&amp;WRAP-QIOT-#3'!#REF!</definedName>
    <definedName name="PEJM" localSheetId="21">'[3]COAT&amp;WRAP-QIOT-#3'!#REF!</definedName>
    <definedName name="PEJM" localSheetId="22">'[3]COAT&amp;WRAP-QIOT-#3'!#REF!</definedName>
    <definedName name="PEJM" localSheetId="23">'[1]COAT&amp;WRAP-QIOT-#3'!#REF!</definedName>
    <definedName name="PEJM" localSheetId="24">'[1]COAT&amp;WRAP-QIOT-#3'!#REF!</definedName>
    <definedName name="PEJM" localSheetId="25">'[1]COAT&amp;WRAP-QIOT-#3'!#REF!</definedName>
    <definedName name="PEJM" localSheetId="26">'[1]COAT&amp;WRAP-QIOT-#3'!#REF!</definedName>
    <definedName name="PEJM" localSheetId="30">'[1]COAT&amp;WRAP-QIOT-#3'!#REF!</definedName>
    <definedName name="PEJM" localSheetId="32">'[2]COAT&amp;WRAP-QIOT-#3'!#REF!</definedName>
    <definedName name="PEJM" localSheetId="33">'[2]COAT&amp;WRAP-QIOT-#3'!#REF!</definedName>
    <definedName name="PEJM" localSheetId="34">'[2]COAT&amp;WRAP-QIOT-#3'!#REF!</definedName>
    <definedName name="PEJM" localSheetId="35">'[2]COAT&amp;WRAP-QIOT-#3'!#REF!</definedName>
    <definedName name="PEJM" localSheetId="3">'[3]COAT&amp;WRAP-QIOT-#3'!#REF!</definedName>
    <definedName name="PEJM" localSheetId="5">'[1]COAT&amp;WRAP-QIOT-#3'!#REF!</definedName>
    <definedName name="PEJM" localSheetId="7">'[1]COAT&amp;WRAP-QIOT-#3'!#REF!</definedName>
    <definedName name="PEJM" localSheetId="9">'[1]COAT&amp;WRAP-QIOT-#3'!#REF!</definedName>
    <definedName name="PEJM" localSheetId="1">'[4]COAT&amp;WRAP-QIOT-#3'!#REF!</definedName>
    <definedName name="PEJM" localSheetId="0">'[4]COAT&amp;WRAP-QIOT-#3'!#REF!</definedName>
    <definedName name="PEJM">'[1]COAT&amp;WRAP-QIOT-#3'!#REF!</definedName>
    <definedName name="PF" localSheetId="13">'[1]PNT-QUOT-#3'!#REF!</definedName>
    <definedName name="PF" localSheetId="15">'[1]PNT-QUOT-#3'!#REF!</definedName>
    <definedName name="PF" localSheetId="16">'[1]PNT-QUOT-#3'!#REF!</definedName>
    <definedName name="PF" localSheetId="17">'[2]PNT-QUOT-#3'!#REF!</definedName>
    <definedName name="PF" localSheetId="18">'[2]PNT-QUOT-#3'!#REF!</definedName>
    <definedName name="PF" localSheetId="19">'[2]PNT-QUOT-#3'!#REF!</definedName>
    <definedName name="PF" localSheetId="20">'[3]PNT-QUOT-#3'!#REF!</definedName>
    <definedName name="PF" localSheetId="21">'[3]PNT-QUOT-#3'!#REF!</definedName>
    <definedName name="PF" localSheetId="22">'[3]PNT-QUOT-#3'!#REF!</definedName>
    <definedName name="PF" localSheetId="23">'[1]PNT-QUOT-#3'!#REF!</definedName>
    <definedName name="PF" localSheetId="24">'[1]PNT-QUOT-#3'!#REF!</definedName>
    <definedName name="PF" localSheetId="25">'[1]PNT-QUOT-#3'!#REF!</definedName>
    <definedName name="PF" localSheetId="26">'[1]PNT-QUOT-#3'!#REF!</definedName>
    <definedName name="PF" localSheetId="30">'[1]PNT-QUOT-#3'!#REF!</definedName>
    <definedName name="PF" localSheetId="32">'[2]PNT-QUOT-#3'!#REF!</definedName>
    <definedName name="PF" localSheetId="33">'[2]PNT-QUOT-#3'!#REF!</definedName>
    <definedName name="PF" localSheetId="34">'[2]PNT-QUOT-#3'!#REF!</definedName>
    <definedName name="PF" localSheetId="35">'[2]PNT-QUOT-#3'!#REF!</definedName>
    <definedName name="PF" localSheetId="3">'[3]PNT-QUOT-#3'!#REF!</definedName>
    <definedName name="PF" localSheetId="5">'[1]PNT-QUOT-#3'!#REF!</definedName>
    <definedName name="PF" localSheetId="7">'[1]PNT-QUOT-#3'!#REF!</definedName>
    <definedName name="PF" localSheetId="9">'[1]PNT-QUOT-#3'!#REF!</definedName>
    <definedName name="PF" localSheetId="1">'[4]PNT-QUOT-#3'!#REF!</definedName>
    <definedName name="PF" localSheetId="0">'[4]PNT-QUOT-#3'!#REF!</definedName>
    <definedName name="PF">'[1]PNT-QUOT-#3'!#REF!</definedName>
    <definedName name="PM" localSheetId="17">[11]IBASE!$AH$16:$AV$110</definedName>
    <definedName name="PM" localSheetId="18">[11]IBASE!$AH$16:$AV$110</definedName>
    <definedName name="PM" localSheetId="19">[11]IBASE!$AH$16:$AV$110</definedName>
    <definedName name="PM" localSheetId="20">[12]IBASE!$AH$16:$AV$110</definedName>
    <definedName name="PM" localSheetId="21">[12]IBASE!$AH$16:$AV$110</definedName>
    <definedName name="PM" localSheetId="22">[12]IBASE!$AH$16:$AV$110</definedName>
    <definedName name="PM" localSheetId="23">[13]IBASE!$AH$16:$AV$110</definedName>
    <definedName name="PM" localSheetId="24">[13]IBASE!$AH$16:$AV$110</definedName>
    <definedName name="PM" localSheetId="25">[13]IBASE!$AH$16:$AV$110</definedName>
    <definedName name="PM" localSheetId="26">[13]IBASE!$AH$16:$AV$110</definedName>
    <definedName name="PM" localSheetId="32">[11]IBASE!$AH$16:$AV$110</definedName>
    <definedName name="PM" localSheetId="33">[11]IBASE!$AH$16:$AV$110</definedName>
    <definedName name="PM" localSheetId="34">[11]IBASE!$AH$16:$AV$110</definedName>
    <definedName name="PM" localSheetId="35">[11]IBASE!$AH$16:$AV$110</definedName>
    <definedName name="PM" localSheetId="3">[12]IBASE!$AH$16:$AV$110</definedName>
    <definedName name="PM" localSheetId="1">[14]IBASE!$AH$16:$AV$110</definedName>
    <definedName name="PM" localSheetId="0">[14]IBASE!$AH$16:$AV$110</definedName>
    <definedName name="PM">[13]IBASE!$AH$16:$AV$110</definedName>
    <definedName name="Print_Area_MI" localSheetId="17">[15]ESTI.!$A$1:$U$52</definedName>
    <definedName name="Print_Area_MI" localSheetId="18">[15]ESTI.!$A$1:$U$52</definedName>
    <definedName name="Print_Area_MI" localSheetId="19">[15]ESTI.!$A$1:$U$52</definedName>
    <definedName name="Print_Area_MI" localSheetId="20">[16]ESTI.!$A$1:$U$52</definedName>
    <definedName name="Print_Area_MI" localSheetId="21">[16]ESTI.!$A$1:$U$52</definedName>
    <definedName name="Print_Area_MI" localSheetId="22">[16]ESTI.!$A$1:$U$52</definedName>
    <definedName name="Print_Area_MI" localSheetId="23">[16]ESTI.!$A$1:$U$52</definedName>
    <definedName name="Print_Area_MI" localSheetId="24">[16]ESTI.!$A$1:$U$52</definedName>
    <definedName name="Print_Area_MI" localSheetId="25">[16]ESTI.!$A$1:$U$52</definedName>
    <definedName name="Print_Area_MI" localSheetId="26">[16]ESTI.!$A$1:$U$52</definedName>
    <definedName name="Print_Area_MI" localSheetId="32">[15]ESTI.!$A$1:$U$52</definedName>
    <definedName name="Print_Area_MI" localSheetId="33">[15]ESTI.!$A$1:$U$52</definedName>
    <definedName name="Print_Area_MI" localSheetId="34">[15]ESTI.!$A$1:$U$52</definedName>
    <definedName name="Print_Area_MI" localSheetId="35">[15]ESTI.!$A$1:$U$52</definedName>
    <definedName name="Print_Area_MI" localSheetId="3">[17]ESTI.!$A$1:$U$52</definedName>
    <definedName name="Print_Area_MI" localSheetId="1">[18]ESTI.!$A$1:$U$52</definedName>
    <definedName name="Print_Area_MI" localSheetId="0">[18]ESTI.!$A$1:$U$52</definedName>
    <definedName name="Print_Area_MI">[16]ESTI.!$A$1:$U$52</definedName>
    <definedName name="_xlnm.Print_Titles" localSheetId="12">'10.IIPthang'!$4:$4</definedName>
    <definedName name="_xlnm.Print_Titles" localSheetId="13">'11.IIP Quý'!$4:$4</definedName>
    <definedName name="_xlnm.Print_Titles" localSheetId="14">'12.SPCNthang'!#REF!</definedName>
    <definedName name="_xlnm.Print_Titles" localSheetId="15">'12.SPCNthang (2)'!#REF!</definedName>
    <definedName name="_xlnm.Print_Titles" localSheetId="16">'12.SPCNthang (3)'!#REF!</definedName>
    <definedName name="_xlnm.Print_Titles" localSheetId="17">'13.SPCNquy'!$4:$5</definedName>
    <definedName name="_xlnm.Print_Titles" localSheetId="18">'13.SPCNquy (2)'!$4:$5</definedName>
    <definedName name="_xlnm.Print_Titles" localSheetId="19">'13.SPCNquy (3)'!$4:$5</definedName>
    <definedName name="_xlnm.Print_Titles" localSheetId="26">'[19]TiÕn ®é thùc hiÖn KC'!#REF!</definedName>
    <definedName name="_xlnm.Print_Titles" localSheetId="32">'[19]TiÕn ®é thùc hiÖn KC'!#REF!</definedName>
    <definedName name="_xlnm.Print_Titles" localSheetId="33">'[19]TiÕn ®é thùc hiÖn KC'!#REF!</definedName>
    <definedName name="_xlnm.Print_Titles" localSheetId="34">'[19]TiÕn ®é thùc hiÖn KC'!#REF!</definedName>
    <definedName name="_xlnm.Print_Titles" localSheetId="35">'[19]TiÕn ®é thùc hiÖn KC'!#REF!</definedName>
    <definedName name="_xlnm.Print_Titles" localSheetId="4">'4.Cây hàng năm'!$3:$3</definedName>
    <definedName name="_xlnm.Print_Titles" localSheetId="5">'4.Cây hàng năm (2)'!$3:$3</definedName>
    <definedName name="_xlnm.Print_Titles" localSheetId="6">'5.Cây lâu năm'!$4:$4</definedName>
    <definedName name="_xlnm.Print_Titles" localSheetId="7">'5.Cây lâu năm (2)'!$4:$4</definedName>
    <definedName name="_xlnm.Print_Titles" localSheetId="9">'[19]TiÕn ®é thùc hiÖn KC'!#REF!</definedName>
    <definedName name="_xlnm.Print_Titles">'[19]TiÕn ®é thùc hiÖn KC'!#REF!</definedName>
    <definedName name="pt" localSheetId="13">#REF!</definedName>
    <definedName name="pt" localSheetId="15">#REF!</definedName>
    <definedName name="pt" localSheetId="16">#REF!</definedName>
    <definedName name="pt" localSheetId="17">#REF!</definedName>
    <definedName name="pt" localSheetId="18">#REF!</definedName>
    <definedName name="pt" localSheetId="19">#REF!</definedName>
    <definedName name="pt" localSheetId="20">#REF!</definedName>
    <definedName name="pt" localSheetId="21">#REF!</definedName>
    <definedName name="pt" localSheetId="22">#REF!</definedName>
    <definedName name="pt" localSheetId="23">#REF!</definedName>
    <definedName name="pt" localSheetId="24">#REF!</definedName>
    <definedName name="pt" localSheetId="25">#REF!</definedName>
    <definedName name="pt" localSheetId="26">#REF!</definedName>
    <definedName name="pt" localSheetId="27">#REF!</definedName>
    <definedName name="pt" localSheetId="30">#REF!</definedName>
    <definedName name="pt" localSheetId="32">#REF!</definedName>
    <definedName name="pt" localSheetId="33">#REF!</definedName>
    <definedName name="pt" localSheetId="34">#REF!</definedName>
    <definedName name="pt" localSheetId="35">#REF!</definedName>
    <definedName name="pt" localSheetId="3">#REF!</definedName>
    <definedName name="pt" localSheetId="5">#REF!</definedName>
    <definedName name="pt" localSheetId="7">#REF!</definedName>
    <definedName name="pt" localSheetId="9">#REF!</definedName>
    <definedName name="pt">#REF!</definedName>
    <definedName name="ptr" localSheetId="13">#REF!</definedName>
    <definedName name="ptr" localSheetId="15">#REF!</definedName>
    <definedName name="ptr" localSheetId="16">#REF!</definedName>
    <definedName name="ptr" localSheetId="17">#REF!</definedName>
    <definedName name="ptr" localSheetId="18">#REF!</definedName>
    <definedName name="ptr" localSheetId="19">#REF!</definedName>
    <definedName name="ptr" localSheetId="20">#REF!</definedName>
    <definedName name="ptr" localSheetId="21">#REF!</definedName>
    <definedName name="ptr" localSheetId="22">#REF!</definedName>
    <definedName name="ptr" localSheetId="23">#REF!</definedName>
    <definedName name="ptr" localSheetId="24">#REF!</definedName>
    <definedName name="ptr" localSheetId="25">#REF!</definedName>
    <definedName name="ptr" localSheetId="26">#REF!</definedName>
    <definedName name="ptr" localSheetId="27">#REF!</definedName>
    <definedName name="ptr" localSheetId="30">#REF!</definedName>
    <definedName name="ptr" localSheetId="32">#REF!</definedName>
    <definedName name="ptr" localSheetId="33">#REF!</definedName>
    <definedName name="ptr" localSheetId="34">#REF!</definedName>
    <definedName name="ptr" localSheetId="35">#REF!</definedName>
    <definedName name="ptr" localSheetId="3">#REF!</definedName>
    <definedName name="ptr" localSheetId="5">#REF!</definedName>
    <definedName name="ptr" localSheetId="7">#REF!</definedName>
    <definedName name="ptr" localSheetId="9">#REF!</definedName>
    <definedName name="ptr">#REF!</definedName>
    <definedName name="ptvt">'[20]ma-pt'!$A$6:$IV$228</definedName>
    <definedName name="qưeqwrqw" localSheetId="17" hidden="1">{#N/A,#N/A,FALSE,"Chung"}</definedName>
    <definedName name="qưeqwrqw" localSheetId="18" hidden="1">{#N/A,#N/A,FALSE,"Chung"}</definedName>
    <definedName name="qưeqwrqw" localSheetId="19" hidden="1">{#N/A,#N/A,FALSE,"Chung"}</definedName>
    <definedName name="qưeqwrqw" localSheetId="20" hidden="1">{#N/A,#N/A,FALSE,"Chung"}</definedName>
    <definedName name="qưeqwrqw" localSheetId="21" hidden="1">{#N/A,#N/A,FALSE,"Chung"}</definedName>
    <definedName name="qưeqwrqw" localSheetId="22" hidden="1">{#N/A,#N/A,FALSE,"Chung"}</definedName>
    <definedName name="qưeqwrqw" localSheetId="23" hidden="1">{#N/A,#N/A,FALSE,"Chung"}</definedName>
    <definedName name="qưeqwrqw" localSheetId="24" hidden="1">{#N/A,#N/A,FALSE,"Chung"}</definedName>
    <definedName name="qưeqwrqw" localSheetId="25" hidden="1">{#N/A,#N/A,FALSE,"Chung"}</definedName>
    <definedName name="qưeqwrqw" localSheetId="26" hidden="1">{#N/A,#N/A,FALSE,"Chung"}</definedName>
    <definedName name="qưeqwrqw" localSheetId="27" hidden="1">{#N/A,#N/A,FALSE,"Chung"}</definedName>
    <definedName name="qưeqwrqw" localSheetId="32" hidden="1">{#N/A,#N/A,FALSE,"Chung"}</definedName>
    <definedName name="qưeqwrqw" localSheetId="33" hidden="1">{#N/A,#N/A,FALSE,"Chung"}</definedName>
    <definedName name="qưeqwrqw" localSheetId="34" hidden="1">{#N/A,#N/A,FALSE,"Chung"}</definedName>
    <definedName name="qưeqwrqw" localSheetId="35" hidden="1">{#N/A,#N/A,FALSE,"Chung"}</definedName>
    <definedName name="qưeqwrqw" localSheetId="3" hidden="1">{#N/A,#N/A,FALSE,"Chung"}</definedName>
    <definedName name="qưeqwrqw" localSheetId="1" hidden="1">{#N/A,#N/A,FALSE,"Chung"}</definedName>
    <definedName name="qưeqwrqw" localSheetId="0" hidden="1">{#N/A,#N/A,FALSE,"Chung"}</definedName>
    <definedName name="qưeqwrqw" hidden="1">{#N/A,#N/A,FALSE,"Chung"}</definedName>
    <definedName name="RT" localSheetId="13">'[1]COAT&amp;WRAP-QIOT-#3'!#REF!</definedName>
    <definedName name="RT" localSheetId="15">'[1]COAT&amp;WRAP-QIOT-#3'!#REF!</definedName>
    <definedName name="RT" localSheetId="16">'[1]COAT&amp;WRAP-QIOT-#3'!#REF!</definedName>
    <definedName name="RT" localSheetId="17">'[2]COAT&amp;WRAP-QIOT-#3'!#REF!</definedName>
    <definedName name="RT" localSheetId="18">'[2]COAT&amp;WRAP-QIOT-#3'!#REF!</definedName>
    <definedName name="RT" localSheetId="19">'[2]COAT&amp;WRAP-QIOT-#3'!#REF!</definedName>
    <definedName name="RT" localSheetId="20">'[3]COAT&amp;WRAP-QIOT-#3'!#REF!</definedName>
    <definedName name="RT" localSheetId="21">'[3]COAT&amp;WRAP-QIOT-#3'!#REF!</definedName>
    <definedName name="RT" localSheetId="22">'[3]COAT&amp;WRAP-QIOT-#3'!#REF!</definedName>
    <definedName name="RT" localSheetId="23">'[1]COAT&amp;WRAP-QIOT-#3'!#REF!</definedName>
    <definedName name="RT" localSheetId="24">'[1]COAT&amp;WRAP-QIOT-#3'!#REF!</definedName>
    <definedName name="RT" localSheetId="25">'[1]COAT&amp;WRAP-QIOT-#3'!#REF!</definedName>
    <definedName name="RT" localSheetId="26">'[1]COAT&amp;WRAP-QIOT-#3'!#REF!</definedName>
    <definedName name="RT" localSheetId="30">'[1]COAT&amp;WRAP-QIOT-#3'!#REF!</definedName>
    <definedName name="RT" localSheetId="32">'[2]COAT&amp;WRAP-QIOT-#3'!#REF!</definedName>
    <definedName name="RT" localSheetId="33">'[2]COAT&amp;WRAP-QIOT-#3'!#REF!</definedName>
    <definedName name="RT" localSheetId="34">'[2]COAT&amp;WRAP-QIOT-#3'!#REF!</definedName>
    <definedName name="RT" localSheetId="35">'[2]COAT&amp;WRAP-QIOT-#3'!#REF!</definedName>
    <definedName name="RT" localSheetId="3">'[3]COAT&amp;WRAP-QIOT-#3'!#REF!</definedName>
    <definedName name="RT" localSheetId="5">'[1]COAT&amp;WRAP-QIOT-#3'!#REF!</definedName>
    <definedName name="RT" localSheetId="7">'[1]COAT&amp;WRAP-QIOT-#3'!#REF!</definedName>
    <definedName name="RT" localSheetId="9">'[1]COAT&amp;WRAP-QIOT-#3'!#REF!</definedName>
    <definedName name="RT" localSheetId="1">'[4]COAT&amp;WRAP-QIOT-#3'!#REF!</definedName>
    <definedName name="RT" localSheetId="0">'[4]COAT&amp;WRAP-QIOT-#3'!#REF!</definedName>
    <definedName name="RT">'[1]COAT&amp;WRAP-QIOT-#3'!#REF!</definedName>
    <definedName name="SB" localSheetId="17">[11]IBASE!$AH$7:$AL$14</definedName>
    <definedName name="SB" localSheetId="18">[11]IBASE!$AH$7:$AL$14</definedName>
    <definedName name="SB" localSheetId="19">[11]IBASE!$AH$7:$AL$14</definedName>
    <definedName name="SB" localSheetId="20">[12]IBASE!$AH$7:$AL$14</definedName>
    <definedName name="SB" localSheetId="21">[12]IBASE!$AH$7:$AL$14</definedName>
    <definedName name="SB" localSheetId="22">[12]IBASE!$AH$7:$AL$14</definedName>
    <definedName name="SB" localSheetId="23">[13]IBASE!$AH$7:$AL$14</definedName>
    <definedName name="SB" localSheetId="24">[13]IBASE!$AH$7:$AL$14</definedName>
    <definedName name="SB" localSheetId="25">[13]IBASE!$AH$7:$AL$14</definedName>
    <definedName name="SB" localSheetId="26">[13]IBASE!$AH$7:$AL$14</definedName>
    <definedName name="SB" localSheetId="32">[11]IBASE!$AH$7:$AL$14</definedName>
    <definedName name="SB" localSheetId="33">[11]IBASE!$AH$7:$AL$14</definedName>
    <definedName name="SB" localSheetId="34">[11]IBASE!$AH$7:$AL$14</definedName>
    <definedName name="SB" localSheetId="35">[11]IBASE!$AH$7:$AL$14</definedName>
    <definedName name="SB" localSheetId="3">[12]IBASE!$AH$7:$AL$14</definedName>
    <definedName name="SB" localSheetId="1">[14]IBASE!$AH$7:$AL$14</definedName>
    <definedName name="SB" localSheetId="0">[14]IBASE!$AH$7:$AL$14</definedName>
    <definedName name="SB">[13]IBASE!$AH$7:$AL$14</definedName>
    <definedName name="SORT" localSheetId="13">#REF!</definedName>
    <definedName name="SORT" localSheetId="15">#REF!</definedName>
    <definedName name="SORT" localSheetId="16">#REF!</definedName>
    <definedName name="SORT" localSheetId="17">#REF!</definedName>
    <definedName name="SORT" localSheetId="18">#REF!</definedName>
    <definedName name="SORT" localSheetId="19">#REF!</definedName>
    <definedName name="SORT" localSheetId="20">#REF!</definedName>
    <definedName name="SORT" localSheetId="21">#REF!</definedName>
    <definedName name="SORT" localSheetId="22">#REF!</definedName>
    <definedName name="SORT" localSheetId="23">#REF!</definedName>
    <definedName name="SORT" localSheetId="24">#REF!</definedName>
    <definedName name="SORT" localSheetId="25">#REF!</definedName>
    <definedName name="SORT" localSheetId="26">#REF!</definedName>
    <definedName name="SORT" localSheetId="27">#REF!</definedName>
    <definedName name="SORT" localSheetId="30">#REF!</definedName>
    <definedName name="SORT" localSheetId="32">#REF!</definedName>
    <definedName name="SORT" localSheetId="33">#REF!</definedName>
    <definedName name="SORT" localSheetId="34">#REF!</definedName>
    <definedName name="SORT" localSheetId="35">#REF!</definedName>
    <definedName name="SORT" localSheetId="3">#REF!</definedName>
    <definedName name="SORT" localSheetId="5">#REF!</definedName>
    <definedName name="SORT" localSheetId="7">#REF!</definedName>
    <definedName name="SORT" localSheetId="9">#REF!</definedName>
    <definedName name="SORT">#REF!</definedName>
    <definedName name="SORT_AREA" localSheetId="17">'[15]DI-ESTI'!$A$8:$R$489</definedName>
    <definedName name="SORT_AREA" localSheetId="18">'[15]DI-ESTI'!$A$8:$R$489</definedName>
    <definedName name="SORT_AREA" localSheetId="19">'[15]DI-ESTI'!$A$8:$R$489</definedName>
    <definedName name="SORT_AREA" localSheetId="20">'[16]DI-ESTI'!$A$8:$R$489</definedName>
    <definedName name="SORT_AREA" localSheetId="21">'[16]DI-ESTI'!$A$8:$R$489</definedName>
    <definedName name="SORT_AREA" localSheetId="22">'[16]DI-ESTI'!$A$8:$R$489</definedName>
    <definedName name="SORT_AREA" localSheetId="23">'[16]DI-ESTI'!$A$8:$R$489</definedName>
    <definedName name="SORT_AREA" localSheetId="24">'[16]DI-ESTI'!$A$8:$R$489</definedName>
    <definedName name="SORT_AREA" localSheetId="25">'[16]DI-ESTI'!$A$8:$R$489</definedName>
    <definedName name="SORT_AREA" localSheetId="26">'[16]DI-ESTI'!$A$8:$R$489</definedName>
    <definedName name="SORT_AREA" localSheetId="32">'[15]DI-ESTI'!$A$8:$R$489</definedName>
    <definedName name="SORT_AREA" localSheetId="33">'[15]DI-ESTI'!$A$8:$R$489</definedName>
    <definedName name="SORT_AREA" localSheetId="34">'[15]DI-ESTI'!$A$8:$R$489</definedName>
    <definedName name="SORT_AREA" localSheetId="35">'[15]DI-ESTI'!$A$8:$R$489</definedName>
    <definedName name="SORT_AREA" localSheetId="3">'[17]DI-ESTI'!$A$8:$R$489</definedName>
    <definedName name="SORT_AREA" localSheetId="1">'[18]DI-ESTI'!$A$8:$R$489</definedName>
    <definedName name="SORT_AREA" localSheetId="0">'[18]DI-ESTI'!$A$8:$R$489</definedName>
    <definedName name="SORT_AREA">'[16]DI-ESTI'!$A$8:$R$489</definedName>
    <definedName name="SP" localSheetId="13">'[1]PNT-QUOT-#3'!#REF!</definedName>
    <definedName name="SP" localSheetId="15">'[1]PNT-QUOT-#3'!#REF!</definedName>
    <definedName name="SP" localSheetId="16">'[1]PNT-QUOT-#3'!#REF!</definedName>
    <definedName name="SP" localSheetId="17">'[2]PNT-QUOT-#3'!#REF!</definedName>
    <definedName name="SP" localSheetId="18">'[2]PNT-QUOT-#3'!#REF!</definedName>
    <definedName name="SP" localSheetId="19">'[2]PNT-QUOT-#3'!#REF!</definedName>
    <definedName name="SP" localSheetId="20">'[3]PNT-QUOT-#3'!#REF!</definedName>
    <definedName name="SP" localSheetId="21">'[3]PNT-QUOT-#3'!#REF!</definedName>
    <definedName name="SP" localSheetId="22">'[3]PNT-QUOT-#3'!#REF!</definedName>
    <definedName name="SP" localSheetId="23">'[1]PNT-QUOT-#3'!#REF!</definedName>
    <definedName name="SP" localSheetId="24">'[1]PNT-QUOT-#3'!#REF!</definedName>
    <definedName name="SP" localSheetId="25">'[1]PNT-QUOT-#3'!#REF!</definedName>
    <definedName name="SP" localSheetId="26">'[1]PNT-QUOT-#3'!#REF!</definedName>
    <definedName name="SP" localSheetId="30">'[1]PNT-QUOT-#3'!#REF!</definedName>
    <definedName name="SP" localSheetId="32">'[2]PNT-QUOT-#3'!#REF!</definedName>
    <definedName name="SP" localSheetId="33">'[2]PNT-QUOT-#3'!#REF!</definedName>
    <definedName name="SP" localSheetId="34">'[2]PNT-QUOT-#3'!#REF!</definedName>
    <definedName name="SP" localSheetId="35">'[2]PNT-QUOT-#3'!#REF!</definedName>
    <definedName name="SP" localSheetId="3">'[3]PNT-QUOT-#3'!#REF!</definedName>
    <definedName name="SP" localSheetId="5">'[1]PNT-QUOT-#3'!#REF!</definedName>
    <definedName name="SP" localSheetId="7">'[1]PNT-QUOT-#3'!#REF!</definedName>
    <definedName name="SP" localSheetId="9">'[1]PNT-QUOT-#3'!#REF!</definedName>
    <definedName name="SP" localSheetId="1">'[4]PNT-QUOT-#3'!#REF!</definedName>
    <definedName name="SP" localSheetId="0">'[4]PNT-QUOT-#3'!#REF!</definedName>
    <definedName name="SP">'[1]PNT-QUOT-#3'!#REF!</definedName>
    <definedName name="sss" localSheetId="13">#REF!</definedName>
    <definedName name="sss" localSheetId="15">#REF!</definedName>
    <definedName name="sss" localSheetId="16">#REF!</definedName>
    <definedName name="sss" localSheetId="17">#REF!</definedName>
    <definedName name="sss" localSheetId="18">#REF!</definedName>
    <definedName name="sss" localSheetId="19">#REF!</definedName>
    <definedName name="sss" localSheetId="20">#REF!</definedName>
    <definedName name="sss" localSheetId="21">#REF!</definedName>
    <definedName name="sss" localSheetId="22">#REF!</definedName>
    <definedName name="sss" localSheetId="23">#REF!</definedName>
    <definedName name="sss" localSheetId="24">#REF!</definedName>
    <definedName name="sss" localSheetId="25">#REF!</definedName>
    <definedName name="sss" localSheetId="26">#REF!</definedName>
    <definedName name="sss" localSheetId="27">#REF!</definedName>
    <definedName name="sss" localSheetId="30">#REF!</definedName>
    <definedName name="sss" localSheetId="32">#REF!</definedName>
    <definedName name="sss" localSheetId="33">#REF!</definedName>
    <definedName name="sss" localSheetId="34">#REF!</definedName>
    <definedName name="sss" localSheetId="35">#REF!</definedName>
    <definedName name="sss" localSheetId="3">#REF!</definedName>
    <definedName name="sss" localSheetId="5">#REF!</definedName>
    <definedName name="sss" localSheetId="7">#REF!</definedName>
    <definedName name="sss" localSheetId="9">#REF!</definedName>
    <definedName name="sss">#REF!</definedName>
    <definedName name="TBA" localSheetId="13">#REF!</definedName>
    <definedName name="TBA" localSheetId="15">#REF!</definedName>
    <definedName name="TBA" localSheetId="16">#REF!</definedName>
    <definedName name="TBA" localSheetId="17">#REF!</definedName>
    <definedName name="TBA" localSheetId="18">#REF!</definedName>
    <definedName name="TBA" localSheetId="19">#REF!</definedName>
    <definedName name="TBA" localSheetId="20">#REF!</definedName>
    <definedName name="TBA" localSheetId="21">#REF!</definedName>
    <definedName name="TBA" localSheetId="22">#REF!</definedName>
    <definedName name="TBA" localSheetId="23">#REF!</definedName>
    <definedName name="TBA" localSheetId="24">#REF!</definedName>
    <definedName name="TBA" localSheetId="25">#REF!</definedName>
    <definedName name="TBA" localSheetId="26">#REF!</definedName>
    <definedName name="TBA" localSheetId="27">#REF!</definedName>
    <definedName name="TBA" localSheetId="30">#REF!</definedName>
    <definedName name="TBA" localSheetId="32">#REF!</definedName>
    <definedName name="TBA" localSheetId="33">#REF!</definedName>
    <definedName name="TBA" localSheetId="34">#REF!</definedName>
    <definedName name="TBA" localSheetId="35">#REF!</definedName>
    <definedName name="TBA" localSheetId="3">#REF!</definedName>
    <definedName name="TBA" localSheetId="5">#REF!</definedName>
    <definedName name="TBA" localSheetId="7">#REF!</definedName>
    <definedName name="TBA" localSheetId="9">#REF!</definedName>
    <definedName name="TBA">#REF!</definedName>
    <definedName name="td" localSheetId="13">#REF!</definedName>
    <definedName name="td" localSheetId="15">#REF!</definedName>
    <definedName name="td" localSheetId="16">#REF!</definedName>
    <definedName name="td" localSheetId="17">#REF!</definedName>
    <definedName name="td" localSheetId="18">#REF!</definedName>
    <definedName name="td" localSheetId="19">#REF!</definedName>
    <definedName name="td" localSheetId="20">#REF!</definedName>
    <definedName name="td" localSheetId="21">#REF!</definedName>
    <definedName name="td" localSheetId="22">#REF!</definedName>
    <definedName name="td" localSheetId="23">#REF!</definedName>
    <definedName name="td" localSheetId="24">#REF!</definedName>
    <definedName name="td" localSheetId="25">#REF!</definedName>
    <definedName name="td" localSheetId="26">#REF!</definedName>
    <definedName name="td" localSheetId="27">#REF!</definedName>
    <definedName name="td" localSheetId="30">#REF!</definedName>
    <definedName name="td" localSheetId="32">#REF!</definedName>
    <definedName name="td" localSheetId="33">#REF!</definedName>
    <definedName name="td" localSheetId="34">#REF!</definedName>
    <definedName name="td" localSheetId="35">#REF!</definedName>
    <definedName name="td" localSheetId="3">#REF!</definedName>
    <definedName name="td" localSheetId="5">#REF!</definedName>
    <definedName name="td" localSheetId="7">#REF!</definedName>
    <definedName name="td" localSheetId="9">#REF!</definedName>
    <definedName name="td">#REF!</definedName>
    <definedName name="th_bl" localSheetId="13">#REF!</definedName>
    <definedName name="th_bl" localSheetId="15">#REF!</definedName>
    <definedName name="th_bl" localSheetId="16">#REF!</definedName>
    <definedName name="th_bl" localSheetId="17">#REF!</definedName>
    <definedName name="th_bl" localSheetId="18">#REF!</definedName>
    <definedName name="th_bl" localSheetId="19">#REF!</definedName>
    <definedName name="th_bl" localSheetId="20">#REF!</definedName>
    <definedName name="th_bl" localSheetId="21">#REF!</definedName>
    <definedName name="th_bl" localSheetId="22">#REF!</definedName>
    <definedName name="th_bl" localSheetId="23">#REF!</definedName>
    <definedName name="th_bl" localSheetId="24">#REF!</definedName>
    <definedName name="th_bl" localSheetId="25">#REF!</definedName>
    <definedName name="th_bl" localSheetId="26">#REF!</definedName>
    <definedName name="th_bl" localSheetId="27">#REF!</definedName>
    <definedName name="th_bl" localSheetId="30">#REF!</definedName>
    <definedName name="th_bl" localSheetId="32">#REF!</definedName>
    <definedName name="th_bl" localSheetId="33">#REF!</definedName>
    <definedName name="th_bl" localSheetId="34">#REF!</definedName>
    <definedName name="th_bl" localSheetId="35">#REF!</definedName>
    <definedName name="th_bl" localSheetId="3">#REF!</definedName>
    <definedName name="th_bl" localSheetId="5">#REF!</definedName>
    <definedName name="th_bl" localSheetId="7">#REF!</definedName>
    <definedName name="th_bl" localSheetId="9">#REF!</definedName>
    <definedName name="th_bl">#REF!</definedName>
    <definedName name="thanh" localSheetId="17" hidden="1">{"'TDTGT (theo Dphuong)'!$A$4:$F$75"}</definedName>
    <definedName name="thanh" localSheetId="18" hidden="1">{"'TDTGT (theo Dphuong)'!$A$4:$F$75"}</definedName>
    <definedName name="thanh" localSheetId="19" hidden="1">{"'TDTGT (theo Dphuong)'!$A$4:$F$75"}</definedName>
    <definedName name="thanh" localSheetId="20" hidden="1">{"'TDTGT (theo Dphuong)'!$A$4:$F$75"}</definedName>
    <definedName name="thanh" localSheetId="21" hidden="1">{"'TDTGT (theo Dphuong)'!$A$4:$F$75"}</definedName>
    <definedName name="thanh" localSheetId="22" hidden="1">{"'TDTGT (theo Dphuong)'!$A$4:$F$75"}</definedName>
    <definedName name="thanh" localSheetId="23" hidden="1">{"'TDTGT (theo Dphuong)'!$A$4:$F$75"}</definedName>
    <definedName name="thanh" localSheetId="24" hidden="1">{"'TDTGT (theo Dphuong)'!$A$4:$F$75"}</definedName>
    <definedName name="thanh" localSheetId="25" hidden="1">{"'TDTGT (theo Dphuong)'!$A$4:$F$75"}</definedName>
    <definedName name="thanh" localSheetId="26" hidden="1">{"'TDTGT (theo Dphuong)'!$A$4:$F$75"}</definedName>
    <definedName name="thanh" localSheetId="27" hidden="1">{"'TDTGT (theo Dphuong)'!$A$4:$F$75"}</definedName>
    <definedName name="thanh" localSheetId="32" hidden="1">{"'TDTGT (theo Dphuong)'!$A$4:$F$75"}</definedName>
    <definedName name="thanh" localSheetId="33" hidden="1">{"'TDTGT (theo Dphuong)'!$A$4:$F$75"}</definedName>
    <definedName name="thanh" localSheetId="34" hidden="1">{"'TDTGT (theo Dphuong)'!$A$4:$F$75"}</definedName>
    <definedName name="thanh" localSheetId="35" hidden="1">{"'TDTGT (theo Dphuong)'!$A$4:$F$75"}</definedName>
    <definedName name="thanh" localSheetId="3" hidden="1">{"'TDTGT (theo Dphuong)'!$A$4:$F$75"}</definedName>
    <definedName name="thanh" localSheetId="1" hidden="1">{"'TDTGT (theo Dphuong)'!$A$4:$F$75"}</definedName>
    <definedName name="thanh" localSheetId="0" hidden="1">{"'TDTGT (theo Dphuong)'!$A$4:$F$75"}</definedName>
    <definedName name="thanh" hidden="1">{"'TDTGT (theo Dphuong)'!$A$4:$F$75"}</definedName>
    <definedName name="THK" localSheetId="13">'[1]COAT&amp;WRAP-QIOT-#3'!#REF!</definedName>
    <definedName name="THK" localSheetId="15">'[1]COAT&amp;WRAP-QIOT-#3'!#REF!</definedName>
    <definedName name="THK" localSheetId="16">'[1]COAT&amp;WRAP-QIOT-#3'!#REF!</definedName>
    <definedName name="THK" localSheetId="17">'[2]COAT&amp;WRAP-QIOT-#3'!#REF!</definedName>
    <definedName name="THK" localSheetId="18">'[2]COAT&amp;WRAP-QIOT-#3'!#REF!</definedName>
    <definedName name="THK" localSheetId="19">'[2]COAT&amp;WRAP-QIOT-#3'!#REF!</definedName>
    <definedName name="THK" localSheetId="20">'[3]COAT&amp;WRAP-QIOT-#3'!#REF!</definedName>
    <definedName name="THK" localSheetId="21">'[3]COAT&amp;WRAP-QIOT-#3'!#REF!</definedName>
    <definedName name="THK" localSheetId="22">'[3]COAT&amp;WRAP-QIOT-#3'!#REF!</definedName>
    <definedName name="THK" localSheetId="23">'[1]COAT&amp;WRAP-QIOT-#3'!#REF!</definedName>
    <definedName name="THK" localSheetId="24">'[1]COAT&amp;WRAP-QIOT-#3'!#REF!</definedName>
    <definedName name="THK" localSheetId="25">'[1]COAT&amp;WRAP-QIOT-#3'!#REF!</definedName>
    <definedName name="THK" localSheetId="26">'[1]COAT&amp;WRAP-QIOT-#3'!#REF!</definedName>
    <definedName name="THK" localSheetId="30">'[1]COAT&amp;WRAP-QIOT-#3'!#REF!</definedName>
    <definedName name="THK" localSheetId="32">'[2]COAT&amp;WRAP-QIOT-#3'!#REF!</definedName>
    <definedName name="THK" localSheetId="33">'[2]COAT&amp;WRAP-QIOT-#3'!#REF!</definedName>
    <definedName name="THK" localSheetId="34">'[2]COAT&amp;WRAP-QIOT-#3'!#REF!</definedName>
    <definedName name="THK" localSheetId="35">'[2]COAT&amp;WRAP-QIOT-#3'!#REF!</definedName>
    <definedName name="THK" localSheetId="3">'[3]COAT&amp;WRAP-QIOT-#3'!#REF!</definedName>
    <definedName name="THK" localSheetId="5">'[1]COAT&amp;WRAP-QIOT-#3'!#REF!</definedName>
    <definedName name="THK" localSheetId="7">'[1]COAT&amp;WRAP-QIOT-#3'!#REF!</definedName>
    <definedName name="THK" localSheetId="9">'[1]COAT&amp;WRAP-QIOT-#3'!#REF!</definedName>
    <definedName name="THK" localSheetId="1">'[4]COAT&amp;WRAP-QIOT-#3'!#REF!</definedName>
    <definedName name="THK" localSheetId="0">'[4]COAT&amp;WRAP-QIOT-#3'!#REF!</definedName>
    <definedName name="THK">'[1]COAT&amp;WRAP-QIOT-#3'!#REF!</definedName>
    <definedName name="Tnghiep" localSheetId="17" hidden="1">{"'TDTGT (theo Dphuong)'!$A$4:$F$75"}</definedName>
    <definedName name="Tnghiep" localSheetId="18" hidden="1">{"'TDTGT (theo Dphuong)'!$A$4:$F$75"}</definedName>
    <definedName name="Tnghiep" localSheetId="19" hidden="1">{"'TDTGT (theo Dphuong)'!$A$4:$F$75"}</definedName>
    <definedName name="Tnghiep" localSheetId="20" hidden="1">{"'TDTGT (theo Dphuong)'!$A$4:$F$75"}</definedName>
    <definedName name="Tnghiep" localSheetId="21" hidden="1">{"'TDTGT (theo Dphuong)'!$A$4:$F$75"}</definedName>
    <definedName name="Tnghiep" localSheetId="22" hidden="1">{"'TDTGT (theo Dphuong)'!$A$4:$F$75"}</definedName>
    <definedName name="Tnghiep" localSheetId="23" hidden="1">{"'TDTGT (theo Dphuong)'!$A$4:$F$75"}</definedName>
    <definedName name="Tnghiep" localSheetId="24" hidden="1">{"'TDTGT (theo Dphuong)'!$A$4:$F$75"}</definedName>
    <definedName name="Tnghiep" localSheetId="25" hidden="1">{"'TDTGT (theo Dphuong)'!$A$4:$F$75"}</definedName>
    <definedName name="Tnghiep" localSheetId="26" hidden="1">{"'TDTGT (theo Dphuong)'!$A$4:$F$75"}</definedName>
    <definedName name="Tnghiep" localSheetId="27" hidden="1">{"'TDTGT (theo Dphuong)'!$A$4:$F$75"}</definedName>
    <definedName name="Tnghiep" localSheetId="32" hidden="1">{"'TDTGT (theo Dphuong)'!$A$4:$F$75"}</definedName>
    <definedName name="Tnghiep" localSheetId="33" hidden="1">{"'TDTGT (theo Dphuong)'!$A$4:$F$75"}</definedName>
    <definedName name="Tnghiep" localSheetId="34" hidden="1">{"'TDTGT (theo Dphuong)'!$A$4:$F$75"}</definedName>
    <definedName name="Tnghiep" localSheetId="35" hidden="1">{"'TDTGT (theo Dphuong)'!$A$4:$F$75"}</definedName>
    <definedName name="Tnghiep" localSheetId="3" hidden="1">{"'TDTGT (theo Dphuong)'!$A$4:$F$75"}</definedName>
    <definedName name="Tnghiep" localSheetId="1" hidden="1">{"'TDTGT (theo Dphuong)'!$A$4:$F$75"}</definedName>
    <definedName name="Tnghiep" localSheetId="0" hidden="1">{"'TDTGT (theo Dphuong)'!$A$4:$F$75"}</definedName>
    <definedName name="Tnghiep" hidden="1">{"'TDTGT (theo Dphuong)'!$A$4:$F$75"}</definedName>
    <definedName name="ttt" localSheetId="13">#REF!</definedName>
    <definedName name="ttt" localSheetId="15">#REF!</definedName>
    <definedName name="ttt" localSheetId="16">#REF!</definedName>
    <definedName name="ttt" localSheetId="17">#REF!</definedName>
    <definedName name="ttt" localSheetId="18">#REF!</definedName>
    <definedName name="ttt" localSheetId="19">#REF!</definedName>
    <definedName name="ttt" localSheetId="22">#REF!</definedName>
    <definedName name="ttt" localSheetId="23">#REF!</definedName>
    <definedName name="ttt" localSheetId="24">#REF!</definedName>
    <definedName name="ttt" localSheetId="25">#REF!</definedName>
    <definedName name="ttt" localSheetId="26">#REF!</definedName>
    <definedName name="ttt" localSheetId="27">#REF!</definedName>
    <definedName name="ttt" localSheetId="30">#REF!</definedName>
    <definedName name="ttt" localSheetId="32">#REF!</definedName>
    <definedName name="ttt" localSheetId="33">#REF!</definedName>
    <definedName name="ttt" localSheetId="34">#REF!</definedName>
    <definedName name="ttt" localSheetId="35">#REF!</definedName>
    <definedName name="ttt" localSheetId="3">#REF!</definedName>
    <definedName name="ttt" localSheetId="5">#REF!</definedName>
    <definedName name="ttt" localSheetId="7">#REF!</definedName>
    <definedName name="ttt" localSheetId="9">#REF!</definedName>
    <definedName name="ttt">#REF!</definedName>
    <definedName name="vfff" localSheetId="13">#REF!</definedName>
    <definedName name="vfff" localSheetId="15">#REF!</definedName>
    <definedName name="vfff" localSheetId="16">#REF!</definedName>
    <definedName name="vfff" localSheetId="17">#REF!</definedName>
    <definedName name="vfff" localSheetId="18">#REF!</definedName>
    <definedName name="vfff" localSheetId="19">#REF!</definedName>
    <definedName name="vfff" localSheetId="20">#REF!</definedName>
    <definedName name="vfff" localSheetId="21">#REF!</definedName>
    <definedName name="vfff" localSheetId="22">#REF!</definedName>
    <definedName name="vfff" localSheetId="23">#REF!</definedName>
    <definedName name="vfff" localSheetId="24">#REF!</definedName>
    <definedName name="vfff" localSheetId="25">#REF!</definedName>
    <definedName name="vfff" localSheetId="26">#REF!</definedName>
    <definedName name="vfff" localSheetId="27">#REF!</definedName>
    <definedName name="vfff" localSheetId="30">#REF!</definedName>
    <definedName name="vfff" localSheetId="32">#REF!</definedName>
    <definedName name="vfff" localSheetId="33">#REF!</definedName>
    <definedName name="vfff" localSheetId="34">#REF!</definedName>
    <definedName name="vfff" localSheetId="35">#REF!</definedName>
    <definedName name="vfff" localSheetId="3">#REF!</definedName>
    <definedName name="vfff" localSheetId="5">#REF!</definedName>
    <definedName name="vfff" localSheetId="7">#REF!</definedName>
    <definedName name="vfff" localSheetId="9">#REF!</definedName>
    <definedName name="vfff">#REF!</definedName>
    <definedName name="vv" localSheetId="17" hidden="1">{"'TDTGT (theo Dphuong)'!$A$4:$F$75"}</definedName>
    <definedName name="vv" localSheetId="18" hidden="1">{"'TDTGT (theo Dphuong)'!$A$4:$F$75"}</definedName>
    <definedName name="vv" localSheetId="19" hidden="1">{"'TDTGT (theo Dphuong)'!$A$4:$F$75"}</definedName>
    <definedName name="vv" localSheetId="20" hidden="1">{"'TDTGT (theo Dphuong)'!$A$4:$F$75"}</definedName>
    <definedName name="vv" localSheetId="21" hidden="1">{"'TDTGT (theo Dphuong)'!$A$4:$F$75"}</definedName>
    <definedName name="vv" localSheetId="22" hidden="1">{"'TDTGT (theo Dphuong)'!$A$4:$F$75"}</definedName>
    <definedName name="vv" localSheetId="23" hidden="1">{"'TDTGT (theo Dphuong)'!$A$4:$F$75"}</definedName>
    <definedName name="vv" localSheetId="24" hidden="1">{"'TDTGT (theo Dphuong)'!$A$4:$F$75"}</definedName>
    <definedName name="vv" localSheetId="25" hidden="1">{"'TDTGT (theo Dphuong)'!$A$4:$F$75"}</definedName>
    <definedName name="vv" localSheetId="26" hidden="1">{"'TDTGT (theo Dphuong)'!$A$4:$F$75"}</definedName>
    <definedName name="vv" localSheetId="27" hidden="1">{"'TDTGT (theo Dphuong)'!$A$4:$F$75"}</definedName>
    <definedName name="vv" localSheetId="32" hidden="1">{"'TDTGT (theo Dphuong)'!$A$4:$F$75"}</definedName>
    <definedName name="vv" localSheetId="33" hidden="1">{"'TDTGT (theo Dphuong)'!$A$4:$F$75"}</definedName>
    <definedName name="vv" localSheetId="34" hidden="1">{"'TDTGT (theo Dphuong)'!$A$4:$F$75"}</definedName>
    <definedName name="vv" localSheetId="35" hidden="1">{"'TDTGT (theo Dphuong)'!$A$4:$F$75"}</definedName>
    <definedName name="vv" localSheetId="3" hidden="1">{"'TDTGT (theo Dphuong)'!$A$4:$F$75"}</definedName>
    <definedName name="vv" localSheetId="1" hidden="1">{"'TDTGT (theo Dphuong)'!$A$4:$F$75"}</definedName>
    <definedName name="vv" localSheetId="0" hidden="1">{"'TDTGT (theo Dphuong)'!$A$4:$F$75"}</definedName>
    <definedName name="vv" hidden="1">{"'TDTGT (theo Dphuong)'!$A$4:$F$75"}</definedName>
    <definedName name="wrn.thu." localSheetId="17" hidden="1">{#N/A,#N/A,FALSE,"Chung"}</definedName>
    <definedName name="wrn.thu." localSheetId="18" hidden="1">{#N/A,#N/A,FALSE,"Chung"}</definedName>
    <definedName name="wrn.thu." localSheetId="19" hidden="1">{#N/A,#N/A,FALSE,"Chung"}</definedName>
    <definedName name="wrn.thu." localSheetId="20" hidden="1">{#N/A,#N/A,FALSE,"Chung"}</definedName>
    <definedName name="wrn.thu." localSheetId="21" hidden="1">{#N/A,#N/A,FALSE,"Chung"}</definedName>
    <definedName name="wrn.thu." localSheetId="22" hidden="1">{#N/A,#N/A,FALSE,"Chung"}</definedName>
    <definedName name="wrn.thu." localSheetId="23" hidden="1">{#N/A,#N/A,FALSE,"Chung"}</definedName>
    <definedName name="wrn.thu." localSheetId="24" hidden="1">{#N/A,#N/A,FALSE,"Chung"}</definedName>
    <definedName name="wrn.thu." localSheetId="25" hidden="1">{#N/A,#N/A,FALSE,"Chung"}</definedName>
    <definedName name="wrn.thu." localSheetId="26" hidden="1">{#N/A,#N/A,FALSE,"Chung"}</definedName>
    <definedName name="wrn.thu." localSheetId="27" hidden="1">{#N/A,#N/A,FALSE,"Chung"}</definedName>
    <definedName name="wrn.thu." localSheetId="32" hidden="1">{#N/A,#N/A,FALSE,"Chung"}</definedName>
    <definedName name="wrn.thu." localSheetId="33" hidden="1">{#N/A,#N/A,FALSE,"Chung"}</definedName>
    <definedName name="wrn.thu." localSheetId="34" hidden="1">{#N/A,#N/A,FALSE,"Chung"}</definedName>
    <definedName name="wrn.thu." localSheetId="35" hidden="1">{#N/A,#N/A,FALSE,"Chung"}</definedName>
    <definedName name="wrn.thu." localSheetId="3" hidden="1">{#N/A,#N/A,FALSE,"Chung"}</definedName>
    <definedName name="wrn.thu." localSheetId="1" hidden="1">{#N/A,#N/A,FALSE,"Chung"}</definedName>
    <definedName name="wrn.thu." localSheetId="0" hidden="1">{#N/A,#N/A,FALSE,"Chung"}</definedName>
    <definedName name="wrn.thu." hidden="1">{#N/A,#N/A,FALSE,"Chung"}</definedName>
    <definedName name="xd" localSheetId="17">'[21]7 THAI NGUYEN'!$A$11</definedName>
    <definedName name="xd" localSheetId="18">'[21]7 THAI NGUYEN'!$A$11</definedName>
    <definedName name="xd" localSheetId="19">'[21]7 THAI NGUYEN'!$A$11</definedName>
    <definedName name="xd" localSheetId="20">'[22]7 THAI NGUYEN'!$A$11</definedName>
    <definedName name="xd" localSheetId="21">'[23]7 THAI NGUYEN'!$A$11</definedName>
    <definedName name="xd" localSheetId="22">'[23]7 THAI NGUYEN'!$A$11</definedName>
    <definedName name="xd" localSheetId="23">'[22]7 THAI NGUYEN'!$A$11</definedName>
    <definedName name="xd" localSheetId="24">'[22]7 THAI NGUYEN'!$A$11</definedName>
    <definedName name="xd" localSheetId="25">'[22]7 THAI NGUYEN'!$A$11</definedName>
    <definedName name="xd" localSheetId="26">'[22]7 THAI NGUYEN'!$A$11</definedName>
    <definedName name="xd" localSheetId="32">'[21]7 THAI NGUYEN'!$A$11</definedName>
    <definedName name="xd" localSheetId="33">'[21]7 THAI NGUYEN'!$A$11</definedName>
    <definedName name="xd" localSheetId="34">'[21]7 THAI NGUYEN'!$A$11</definedName>
    <definedName name="xd" localSheetId="35">'[21]7 THAI NGUYEN'!$A$11</definedName>
    <definedName name="xd" localSheetId="1">'[24]7 THAI NGUYEN'!$A$11</definedName>
    <definedName name="xd" localSheetId="0">'[24]7 THAI NGUYEN'!$A$11</definedName>
    <definedName name="xd">'[22]7 THAI NGUYEN'!$A$11</definedName>
    <definedName name="ZYX" localSheetId="13">#REF!</definedName>
    <definedName name="ZYX" localSheetId="15">#REF!</definedName>
    <definedName name="ZYX" localSheetId="16">#REF!</definedName>
    <definedName name="ZYX" localSheetId="17">#REF!</definedName>
    <definedName name="ZYX" localSheetId="18">#REF!</definedName>
    <definedName name="ZYX" localSheetId="19">#REF!</definedName>
    <definedName name="ZYX" localSheetId="20">#REF!</definedName>
    <definedName name="ZYX" localSheetId="21">#REF!</definedName>
    <definedName name="ZYX" localSheetId="22">#REF!</definedName>
    <definedName name="ZYX" localSheetId="23">#REF!</definedName>
    <definedName name="ZYX" localSheetId="24">#REF!</definedName>
    <definedName name="ZYX" localSheetId="25">#REF!</definedName>
    <definedName name="ZYX" localSheetId="26">#REF!</definedName>
    <definedName name="ZYX" localSheetId="27">#REF!</definedName>
    <definedName name="ZYX" localSheetId="30">#REF!</definedName>
    <definedName name="ZYX" localSheetId="32">#REF!</definedName>
    <definedName name="ZYX" localSheetId="33">#REF!</definedName>
    <definedName name="ZYX" localSheetId="34">#REF!</definedName>
    <definedName name="ZYX" localSheetId="35">#REF!</definedName>
    <definedName name="ZYX" localSheetId="3">#REF!</definedName>
    <definedName name="ZYX" localSheetId="5">#REF!</definedName>
    <definedName name="ZYX" localSheetId="7">#REF!</definedName>
    <definedName name="ZYX" localSheetId="9">#REF!</definedName>
    <definedName name="ZYX">#REF!</definedName>
    <definedName name="ZZZ" localSheetId="13">#REF!</definedName>
    <definedName name="ZZZ" localSheetId="15">#REF!</definedName>
    <definedName name="ZZZ" localSheetId="16">#REF!</definedName>
    <definedName name="ZZZ" localSheetId="17">#REF!</definedName>
    <definedName name="ZZZ" localSheetId="18">#REF!</definedName>
    <definedName name="ZZZ" localSheetId="19">#REF!</definedName>
    <definedName name="ZZZ" localSheetId="20">#REF!</definedName>
    <definedName name="ZZZ" localSheetId="21">#REF!</definedName>
    <definedName name="ZZZ" localSheetId="22">#REF!</definedName>
    <definedName name="ZZZ" localSheetId="23">#REF!</definedName>
    <definedName name="ZZZ" localSheetId="24">#REF!</definedName>
    <definedName name="ZZZ" localSheetId="25">#REF!</definedName>
    <definedName name="ZZZ" localSheetId="26">#REF!</definedName>
    <definedName name="ZZZ" localSheetId="27">#REF!</definedName>
    <definedName name="ZZZ" localSheetId="30">#REF!</definedName>
    <definedName name="ZZZ" localSheetId="32">#REF!</definedName>
    <definedName name="ZZZ" localSheetId="33">#REF!</definedName>
    <definedName name="ZZZ" localSheetId="34">#REF!</definedName>
    <definedName name="ZZZ" localSheetId="35">#REF!</definedName>
    <definedName name="ZZZ" localSheetId="3">#REF!</definedName>
    <definedName name="ZZZ" localSheetId="5">#REF!</definedName>
    <definedName name="ZZZ" localSheetId="7">#REF!</definedName>
    <definedName name="ZZZ" localSheetId="9">#REF!</definedName>
    <definedName name="ZZZ">#REF!</definedName>
  </definedNames>
  <calcPr calcId="125725"/>
</workbook>
</file>

<file path=xl/calcChain.xml><?xml version="1.0" encoding="utf-8"?>
<calcChain xmlns="http://schemas.openxmlformats.org/spreadsheetml/2006/main">
  <c r="C7" i="101"/>
  <c r="E27" i="98" l="1"/>
  <c r="E26"/>
  <c r="E24"/>
  <c r="E23"/>
  <c r="E22"/>
  <c r="E21"/>
  <c r="E20"/>
  <c r="E19"/>
  <c r="E18"/>
  <c r="E17"/>
  <c r="E16"/>
  <c r="E15"/>
  <c r="E14"/>
  <c r="E13"/>
  <c r="E12"/>
  <c r="D11"/>
  <c r="C11"/>
  <c r="E10"/>
  <c r="E8"/>
  <c r="D7"/>
  <c r="E7" s="1"/>
  <c r="C7"/>
  <c r="C5" s="1"/>
  <c r="E26" i="9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6"/>
  <c r="E6" s="1"/>
  <c r="C6"/>
  <c r="D18" i="53"/>
  <c r="C18"/>
  <c r="E17" i="52"/>
  <c r="D17"/>
  <c r="C17"/>
  <c r="E12"/>
  <c r="D12"/>
  <c r="C12"/>
  <c r="D7" i="49"/>
  <c r="C7"/>
  <c r="E11" i="98" l="1"/>
  <c r="D5"/>
  <c r="E5" s="1"/>
  <c r="D8" i="20" l="1"/>
  <c r="D15"/>
  <c r="C15"/>
  <c r="C8"/>
  <c r="E48" i="72"/>
  <c r="E47"/>
  <c r="E46"/>
  <c r="E45"/>
  <c r="E43"/>
  <c r="E42"/>
  <c r="E41"/>
  <c r="E40"/>
  <c r="E37"/>
  <c r="E36"/>
  <c r="E35"/>
  <c r="E34"/>
  <c r="E32"/>
  <c r="E31"/>
  <c r="E30"/>
  <c r="E29"/>
  <c r="E27"/>
  <c r="E26"/>
  <c r="E25"/>
  <c r="E24"/>
  <c r="E21"/>
  <c r="E20"/>
  <c r="E19"/>
  <c r="E18"/>
  <c r="E16"/>
  <c r="E15"/>
  <c r="E14"/>
  <c r="E13"/>
  <c r="E11"/>
  <c r="E10"/>
  <c r="E9"/>
  <c r="E8"/>
  <c r="E42" i="71"/>
  <c r="E41"/>
  <c r="E40"/>
  <c r="E38"/>
  <c r="E37"/>
  <c r="E36"/>
  <c r="E34"/>
  <c r="E33"/>
  <c r="E32"/>
  <c r="E30"/>
  <c r="E29"/>
  <c r="E28"/>
  <c r="E26"/>
  <c r="E25"/>
  <c r="E24"/>
  <c r="E22"/>
  <c r="E21"/>
  <c r="E20"/>
  <c r="E18"/>
  <c r="E17"/>
  <c r="E16"/>
  <c r="E14"/>
  <c r="E13"/>
  <c r="E12"/>
  <c r="E10"/>
  <c r="E9"/>
  <c r="E8"/>
  <c r="E28" i="4"/>
  <c r="E27"/>
  <c r="E26"/>
  <c r="E25"/>
  <c r="E23"/>
  <c r="E22"/>
  <c r="E21"/>
  <c r="E16"/>
  <c r="E15"/>
  <c r="E14"/>
  <c r="E13"/>
  <c r="E11"/>
  <c r="E9"/>
  <c r="E8"/>
  <c r="E10"/>
  <c r="H16" i="39" l="1"/>
  <c r="H13"/>
  <c r="H12"/>
  <c r="H8"/>
  <c r="E23" i="57" l="1"/>
  <c r="E22"/>
  <c r="E21"/>
  <c r="E20"/>
  <c r="D19"/>
  <c r="C19"/>
  <c r="D23" i="65"/>
  <c r="D22"/>
  <c r="D21"/>
  <c r="D19"/>
  <c r="D18"/>
  <c r="D16"/>
  <c r="D15"/>
  <c r="C13"/>
  <c r="C17"/>
  <c r="C20"/>
  <c r="B20"/>
  <c r="B17"/>
  <c r="B13"/>
  <c r="D20" l="1"/>
  <c r="D13"/>
  <c r="E19" i="57"/>
  <c r="D12" i="65"/>
  <c r="D11"/>
  <c r="D9"/>
  <c r="D8"/>
  <c r="C6"/>
  <c r="B6"/>
  <c r="F21" i="20"/>
  <c r="G20"/>
  <c r="G15"/>
  <c r="G8"/>
  <c r="D6" i="65" l="1"/>
  <c r="G7" i="20"/>
  <c r="C7" i="57" l="1"/>
  <c r="E11" s="1"/>
  <c r="B7"/>
  <c r="D8" s="1"/>
  <c r="D26" i="33"/>
  <c r="C26"/>
  <c r="D21"/>
  <c r="C21"/>
  <c r="D13"/>
  <c r="C13"/>
  <c r="D8"/>
  <c r="C8"/>
  <c r="D13" i="53"/>
  <c r="C13"/>
  <c r="D8"/>
  <c r="C8"/>
  <c r="D7" l="1"/>
  <c r="C7"/>
  <c r="E8" i="57"/>
  <c r="E9"/>
  <c r="D9"/>
  <c r="D11"/>
  <c r="E10"/>
  <c r="D10"/>
  <c r="D7" l="1"/>
  <c r="E7"/>
  <c r="E12" i="62" l="1"/>
  <c r="E11"/>
  <c r="E9"/>
  <c r="E8"/>
  <c r="E7"/>
  <c r="E6"/>
  <c r="E48" i="63" l="1"/>
  <c r="E47"/>
  <c r="E46"/>
  <c r="E45"/>
  <c r="E43"/>
  <c r="E42"/>
  <c r="E41"/>
  <c r="E40"/>
  <c r="E37"/>
  <c r="E36"/>
  <c r="E35"/>
  <c r="E34"/>
  <c r="E32"/>
  <c r="E31"/>
  <c r="E30"/>
  <c r="E29"/>
  <c r="E27"/>
  <c r="E26"/>
  <c r="E25"/>
  <c r="E24"/>
  <c r="E21"/>
  <c r="E20"/>
  <c r="E19"/>
  <c r="E18"/>
  <c r="E16"/>
  <c r="E15"/>
  <c r="E14"/>
  <c r="E13"/>
  <c r="E11"/>
  <c r="E10"/>
  <c r="E9"/>
  <c r="E8"/>
  <c r="E42" i="64"/>
  <c r="E41"/>
  <c r="E40"/>
  <c r="E38"/>
  <c r="E37"/>
  <c r="E36"/>
  <c r="E34"/>
  <c r="E33"/>
  <c r="E32"/>
  <c r="E30"/>
  <c r="E29"/>
  <c r="E28"/>
  <c r="E26"/>
  <c r="E25"/>
  <c r="E24"/>
  <c r="E22"/>
  <c r="E21"/>
  <c r="E20"/>
  <c r="E18"/>
  <c r="E17"/>
  <c r="E16"/>
  <c r="E14"/>
  <c r="E13"/>
  <c r="E12"/>
  <c r="E10"/>
  <c r="E9"/>
  <c r="E8"/>
  <c r="E20" i="4"/>
  <c r="E12" l="1"/>
  <c r="D19" l="1"/>
  <c r="C19"/>
  <c r="D7"/>
  <c r="C7"/>
  <c r="E7" l="1"/>
  <c r="E19"/>
  <c r="D25" i="47"/>
  <c r="C25"/>
  <c r="D20"/>
  <c r="C20"/>
  <c r="D12"/>
  <c r="D7"/>
  <c r="C12"/>
  <c r="C7"/>
  <c r="D20" i="42" l="1"/>
  <c r="D15"/>
  <c r="D8"/>
  <c r="C20"/>
  <c r="C15"/>
  <c r="C8"/>
  <c r="C7" l="1"/>
  <c r="D7"/>
  <c r="D20" i="20"/>
  <c r="F20" s="1"/>
  <c r="C20"/>
  <c r="D7" i="48"/>
  <c r="C7"/>
  <c r="C7" i="20" l="1"/>
  <c r="D7"/>
</calcChain>
</file>

<file path=xl/sharedStrings.xml><?xml version="1.0" encoding="utf-8"?>
<sst xmlns="http://schemas.openxmlformats.org/spreadsheetml/2006/main" count="1404" uniqueCount="569">
  <si>
    <t>TỔNG SỐ</t>
  </si>
  <si>
    <t>Thực hiện</t>
  </si>
  <si>
    <t>Trong đó:</t>
  </si>
  <si>
    <t>Ngô</t>
  </si>
  <si>
    <t>Khoai lang</t>
  </si>
  <si>
    <t>Toàn ngành công nghiệp</t>
  </si>
  <si>
    <t>"</t>
  </si>
  <si>
    <t>quý III</t>
  </si>
  <si>
    <t>CHỈ SỐ GIÁ TIÊU DÙNG</t>
  </si>
  <si>
    <t>Hàng ăn và dịch vụ ăn uống</t>
  </si>
  <si>
    <t>Lương thực</t>
  </si>
  <si>
    <t>Thực phẩm</t>
  </si>
  <si>
    <t>Ăn uống ngoài gia đình</t>
  </si>
  <si>
    <t>Đồ uống và thuốc lá</t>
  </si>
  <si>
    <t xml:space="preserve">May mặc, mũ nón và giày dép 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</si>
  <si>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</si>
  <si>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</si>
  <si>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</si>
  <si>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</si>
  <si>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</si>
  <si>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</si>
  <si>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Dịch vụ giáo dục</t>
  </si>
  <si>
    <t>Văn hoá, giải trí và du lịch</t>
  </si>
  <si>
    <t>CHỈ SỐ GIÁ VÀNG</t>
  </si>
  <si>
    <t>A. HÀNH KHÁCH</t>
  </si>
  <si>
    <t xml:space="preserve">  Phân theo ngành vận tải</t>
  </si>
  <si>
    <t>Đường sắt</t>
  </si>
  <si>
    <t>Đường bộ</t>
  </si>
  <si>
    <t>Hàng không</t>
  </si>
  <si>
    <t>B. HÀNG HÓA</t>
  </si>
  <si>
    <t xml:space="preserve">     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</si>
  <si>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</si>
  <si>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</si>
  <si>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</si>
  <si>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</si>
  <si>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</si>
  <si>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</si>
  <si>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</si>
  <si>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</si>
  <si>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II. Luân chuyển (Triệu HK.km)</t>
  </si>
  <si>
    <t>I. Vận chuyển (Nghìn tấn)</t>
  </si>
  <si>
    <t>II. Vận chuyển (Triệu tấn.km)</t>
  </si>
  <si>
    <t>Tổng giá trị thiệt hại</t>
  </si>
  <si>
    <t>Diện tích gieo trồng cây hàng năm (Ha)</t>
  </si>
  <si>
    <t>Lúa</t>
  </si>
  <si>
    <t xml:space="preserve">Lúa mùa </t>
  </si>
  <si>
    <t>Sản lượng thu hoạch các loại cây trồng (Tấn)</t>
  </si>
  <si>
    <t>Các loại cây khác</t>
  </si>
  <si>
    <t>(Theo ngành sản phẩm mới)</t>
  </si>
  <si>
    <t>Vốn ngân sách Nhà nước cấp tỉnh</t>
  </si>
  <si>
    <t>Vốn ngân sách Nhà nước cấp huyện</t>
  </si>
  <si>
    <t>Vốn ngân sách Nhà nước cấp xã</t>
  </si>
  <si>
    <t>Phân theo nhóm hàng</t>
  </si>
  <si>
    <t>Lương thực, thực phẩm</t>
  </si>
  <si>
    <t>Hàng may mặc</t>
  </si>
  <si>
    <t>Đồ dùng, dụng cụ trang thiết bị gia đình</t>
  </si>
  <si>
    <t>Dịch vụ lưu trú</t>
  </si>
  <si>
    <t>Dịch vụ ăn uống</t>
  </si>
  <si>
    <t>Triệu đồng; %</t>
  </si>
  <si>
    <t>Đường thủy</t>
  </si>
  <si>
    <t>Triệu đồng</t>
  </si>
  <si>
    <t>Vốn huy động khác</t>
  </si>
  <si>
    <t>Vốn đầu tư trực tiếp nước ngoài</t>
  </si>
  <si>
    <t>Vốn đầu tư của dân cư và tư nhân</t>
  </si>
  <si>
    <t>Vốn vay từ các nguồn khác 
(của khu vực Nhà nước)</t>
  </si>
  <si>
    <t>Vốn tín dụng đầu tư theo kế hoạch NN</t>
  </si>
  <si>
    <t>Vốn trái phiếu Chính phủ</t>
  </si>
  <si>
    <t>Vốn đầu tư thuộc ngân sách Nhà nước</t>
  </si>
  <si>
    <t>Dịch vụ lưu trú, ăn uống</t>
  </si>
  <si>
    <t>Du lịch lữ hành</t>
  </si>
  <si>
    <t>Dịch vụ tiêu dùng khác</t>
  </si>
  <si>
    <t>Hoạt động khác</t>
  </si>
  <si>
    <t>Kho bãi</t>
  </si>
  <si>
    <t>Bốc xếp</t>
  </si>
  <si>
    <t>Dịch vụ hỗ trợ vận tải</t>
  </si>
  <si>
    <t>Đường hàng không</t>
  </si>
  <si>
    <t>Vận tải hàng hóa</t>
  </si>
  <si>
    <t>Vận tải hành khách</t>
  </si>
  <si>
    <t>Tổng số</t>
  </si>
  <si>
    <t>Vật phẩm văn hóa, giáo dục</t>
  </si>
  <si>
    <t>Gỗ và vật liệu xây dựng</t>
  </si>
  <si>
    <t>Ô tô các loại</t>
  </si>
  <si>
    <t>Phương tiện đi lại (trừ ô tô, kể
cả phụ tùng)</t>
  </si>
  <si>
    <t>Xăng, dầu các loại</t>
  </si>
  <si>
    <t>Nhiên liệu khác (Trừ xăng, dầu)</t>
  </si>
  <si>
    <t>Đá quý, kim loại quý và sản phẩm</t>
  </si>
  <si>
    <t>Hàng hóa khác</t>
  </si>
  <si>
    <t>Sửa chữa xe có động cơ, mô tô,
xe máy và xe có động cơ</t>
  </si>
  <si>
    <t>Sửa chữa xe có động cơ, mô tô, xe máy và xe có động cơ</t>
  </si>
  <si>
    <t xml:space="preserve"> - Thu tiền sử dụng đất</t>
  </si>
  <si>
    <t xml:space="preserve"> - Vốn nước ngoài (ODA)</t>
  </si>
  <si>
    <t xml:space="preserve"> - Vốn xổ số kiến thiết</t>
  </si>
  <si>
    <t xml:space="preserve"> - Vốn khác</t>
  </si>
  <si>
    <t xml:space="preserve"> - Vốn cân đối ngân sách huyện</t>
  </si>
  <si>
    <t xml:space="preserve"> - Vốn tỉnh hỗ trợ đầu tư theo mục tiêu</t>
  </si>
  <si>
    <t xml:space="preserve"> - Vốn cân đối ngân sách xã</t>
  </si>
  <si>
    <t>CỤC THỐNG KÊ TỈNH AN GIANG</t>
  </si>
  <si>
    <t>Các loại cây khác (Ha)</t>
  </si>
  <si>
    <t>Đơn vị tính: %</t>
  </si>
  <si>
    <t xml:space="preserve"> Phân theo ngành CN cấp II:</t>
  </si>
  <si>
    <t xml:space="preserve"> B. Khai khoáng</t>
  </si>
  <si>
    <t xml:space="preserve"> C. Công nghiệp chế biến chế tạo</t>
  </si>
  <si>
    <t xml:space="preserve"> D. Sản xuất phân phối điện, khí đốt, 
     nước nóng, hơi nước và điều hoà 
     không khí</t>
  </si>
  <si>
    <t xml:space="preserve"> E. Cung cấp nước, hoạt động quản lý 
     và xử lý rác thải, nước thải </t>
  </si>
  <si>
    <t>Đá xây dựng khác</t>
  </si>
  <si>
    <t>M3</t>
  </si>
  <si>
    <t>Phi lê đông lạnh</t>
  </si>
  <si>
    <t>Tấn</t>
  </si>
  <si>
    <t>Gạo đã xát toàn bộ hoặc sơ bộ, đã hoặc chưa đánh bóng hạt hoặc hồ</t>
  </si>
  <si>
    <t>Nước tinh khiết</t>
  </si>
  <si>
    <t>1000 lít</t>
  </si>
  <si>
    <t>Thuốc lá có đầu lọc</t>
  </si>
  <si>
    <t>1000 bao</t>
  </si>
  <si>
    <t>Sợi xe từ sợi tơ tằm</t>
  </si>
  <si>
    <t>Vải dệt thoi từ sợi đay hoặc các sợi xơ libe dệt khác</t>
  </si>
  <si>
    <t>1000 m2</t>
  </si>
  <si>
    <t>Khăn trải bàn</t>
  </si>
  <si>
    <t>Áo sơ mi cho người lớn không dệt kim hoặc đan móc</t>
  </si>
  <si>
    <t>1000 cái</t>
  </si>
  <si>
    <t>Ba lô</t>
  </si>
  <si>
    <t>Giày, dép có đế hoặc mũ bằng da</t>
  </si>
  <si>
    <t>1000 đôi</t>
  </si>
  <si>
    <t>Dịch vụ sản xuất đồ mộc và đồ gỗ trong xây dựng khác</t>
  </si>
  <si>
    <t>Giấy và bìa nhăn</t>
  </si>
  <si>
    <t>Sản phẩm in khác (quy khổ 13cmx19cm)</t>
  </si>
  <si>
    <t>Triệu trang</t>
  </si>
  <si>
    <t>Thuốc trừ sâu khác và sản phẩm hoá chất khác dùng trong nông nghiệp</t>
  </si>
  <si>
    <t>Thuốc chứa pênixilin hoặc kháng sinh khác dạng viên</t>
  </si>
  <si>
    <t>Triệu viên</t>
  </si>
  <si>
    <t>Thuốc chứa pênixilin hoặc kháng sinh khác dạng lỏng</t>
  </si>
  <si>
    <t>Lít</t>
  </si>
  <si>
    <t>Thuốc chứa pênixilin hoặc kháng sinh khác dạng bột/cốm</t>
  </si>
  <si>
    <t>Kg</t>
  </si>
  <si>
    <t>Xi măng Portland đen</t>
  </si>
  <si>
    <t>Cấu kiện làm sẵn cho xây dựng hoặc kỹ thuật dân dụng, bằng xi măng, bê tông hoặc đá nhân tạo</t>
  </si>
  <si>
    <t>Bê tông trộn sẵn (bê tông tươi)</t>
  </si>
  <si>
    <t>Thép không gỉ cán phẳng không gia công quá mức cán nóng, dạng không cuộn, có chiều rộng ≥ 600mm</t>
  </si>
  <si>
    <t>Dây sắt hoặc thép không hợp kim</t>
  </si>
  <si>
    <t>Cấu kiện cầu và nhịp cầu bằng sắt, thép</t>
  </si>
  <si>
    <t>Thiết bị dùng cho dàn giáo, ván khuôn, vật chống hoặc cột trụ chống hầm lò bằng sắt, thép, nhôm</t>
  </si>
  <si>
    <t>Dịch vụ ép nén kim loại</t>
  </si>
  <si>
    <t>Máy thu hoạch khác chưa được phân vào đâu</t>
  </si>
  <si>
    <t>Cái</t>
  </si>
  <si>
    <t>Máy sấy nông sản</t>
  </si>
  <si>
    <t>Dịch vụ sản xuất máy dùng cho chế biến đồ uống hay thực phẩm</t>
  </si>
  <si>
    <t>Tàu thuyền lớn khác chuyên chở người và hàng hoá có động cơ đẩy</t>
  </si>
  <si>
    <t>Bàn bằng gỗ các lọai</t>
  </si>
  <si>
    <t>Chiếc</t>
  </si>
  <si>
    <t>Bàn bằng vật liệu khác (trừ gỗ, plastic, mây tre)</t>
  </si>
  <si>
    <t>Bộ phận bật lửa dùng để hút thuốc và các bật lửa khác (trừ đá lửa, bấc); hợp chất dẫn lửa; các vật từ nguyên liệu dễ cháy</t>
  </si>
  <si>
    <t>Điện thương phẩm</t>
  </si>
  <si>
    <t>Triệu KWh</t>
  </si>
  <si>
    <t>Nước đá</t>
  </si>
  <si>
    <t>Nước uống được</t>
  </si>
  <si>
    <t>1000 m3</t>
  </si>
  <si>
    <t>Dịch vụ thu gom rác thải không độc hại có thể tái chế</t>
  </si>
  <si>
    <t>Sản xuất chế biến thực phẩm</t>
  </si>
  <si>
    <t>Sản xuất đồ uống</t>
  </si>
  <si>
    <t>Sản xuất sản phẩm thuốc lá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</si>
  <si>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</si>
  <si>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</si>
  <si>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</si>
  <si>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</si>
  <si>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</si>
  <si>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</si>
  <si>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than cốc, sản phẩm dầu mỏ tinh chế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</si>
  <si>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</si>
  <si>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</si>
  <si>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</si>
  <si>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</si>
  <si>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</si>
  <si>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điện tử, máy vi tính và sản phẩm quang học</t>
  </si>
  <si>
    <t>Sản xuất thiết bị điện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</si>
  <si>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</si>
  <si>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</si>
  <si>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</si>
  <si>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</si>
  <si>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</si>
  <si>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</si>
  <si>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Khai khoáng khác</t>
  </si>
  <si>
    <t xml:space="preserve"> I. Vốn nhà nước trên địa bàn 
    </t>
  </si>
  <si>
    <t xml:space="preserve"> II. Vốn ngoài nhà nước </t>
  </si>
  <si>
    <t>-</t>
  </si>
  <si>
    <t>Vốn đầu tư của doanh nghiệp Nhà nước (Vốn tự có)</t>
  </si>
  <si>
    <t>Sắn (khoai mì)</t>
  </si>
  <si>
    <t>Rau dưa các loại</t>
  </si>
  <si>
    <t>IV.</t>
  </si>
  <si>
    <t>15. Vốn đầu tư thực hiện từ nguồn ngân sách Nhà nước</t>
  </si>
  <si>
    <t>19. Doanh thu dịch vụ lưu trú, ăn uống, du lịch lữ hành</t>
  </si>
  <si>
    <t>20. Doanh thu dịch vụ lưu trú, ăn uống, du lịch lữ hành</t>
  </si>
  <si>
    <t>Tỷ đồng; %</t>
  </si>
  <si>
    <t>Cơ cấu</t>
  </si>
  <si>
    <t>Nông, lâm nghiệp và thủy sản</t>
  </si>
  <si>
    <t>Công nghiệp và xây dựng</t>
  </si>
  <si>
    <t>Dịch vụ</t>
  </si>
  <si>
    <t>4. Kết quả sản xuất một số cây hàng năm chủ yếu</t>
  </si>
  <si>
    <t>Lúa đông xuân</t>
  </si>
  <si>
    <t xml:space="preserve">    Diện tích (Ha)</t>
  </si>
  <si>
    <t xml:space="preserve">    Năng suất (Tạ/ha)</t>
  </si>
  <si>
    <t xml:space="preserve">    Sản lượng (Tấn)</t>
  </si>
  <si>
    <t>Lúa hè thu + thu đông</t>
  </si>
  <si>
    <t>Đậu tương</t>
  </si>
  <si>
    <t>Lạc</t>
  </si>
  <si>
    <t>Rau</t>
  </si>
  <si>
    <t>5. Kết quả sản xuất một số cây lâu năm chủ yếu</t>
  </si>
  <si>
    <t>Cây công nghiệp</t>
  </si>
  <si>
    <t xml:space="preserve">    Diện tích trồng (Ha)</t>
  </si>
  <si>
    <t xml:space="preserve">    Diện tích thu hoạch (Ha)</t>
  </si>
  <si>
    <t>Hồ tiêu</t>
  </si>
  <si>
    <t>Điều</t>
  </si>
  <si>
    <t>Cây ăn quả</t>
  </si>
  <si>
    <t>Cam</t>
  </si>
  <si>
    <t>Xoài</t>
  </si>
  <si>
    <t>7. Sản phẩm chăn nuôi</t>
  </si>
  <si>
    <t xml:space="preserve">Thực hiện </t>
  </si>
  <si>
    <t>Rừng sản xuất</t>
  </si>
  <si>
    <t>Rừng phòng hộ</t>
  </si>
  <si>
    <t>Rừng đặc dụng</t>
  </si>
  <si>
    <t>Sản phẩm lâm nghiệp chủ yếu</t>
  </si>
  <si>
    <t xml:space="preserve">9. Sản lượng thủy sản </t>
  </si>
  <si>
    <t>Nghìn tấn; %</t>
  </si>
  <si>
    <t xml:space="preserve">Tổng sản lượng thuỷ sản </t>
  </si>
  <si>
    <t>Cá</t>
  </si>
  <si>
    <t>Tôm</t>
  </si>
  <si>
    <t>Thủy sản khác</t>
  </si>
  <si>
    <t xml:space="preserve">Sản lượng thuỷ sản nuôi trồng </t>
  </si>
  <si>
    <t xml:space="preserve">Sản lượng thuỷ sản khai thác </t>
  </si>
  <si>
    <t>Tháng 11</t>
  </si>
  <si>
    <t>12. Sản lượng một số sản phẩm công nghiệp chủ yếu</t>
  </si>
  <si>
    <t xml:space="preserve">26. Thu ngân sách Nhà nước trên địa bàn </t>
  </si>
  <si>
    <t>Phân theo mục lục ngân sách</t>
  </si>
  <si>
    <t>Dân số trung bình</t>
  </si>
  <si>
    <t>Phân theo giới tính</t>
  </si>
  <si>
    <t xml:space="preserve">Nam </t>
  </si>
  <si>
    <t>Nữ</t>
  </si>
  <si>
    <t>Phân theo thành thị, nông thôn</t>
  </si>
  <si>
    <t xml:space="preserve">Thành thị </t>
  </si>
  <si>
    <t>Nông thôn</t>
  </si>
  <si>
    <t xml:space="preserve">Lực lượng lao động từ 15 tuổi trở lên </t>
  </si>
  <si>
    <t>Lúa thu đông (vụ 3)</t>
  </si>
  <si>
    <t>Lúa Hè Thu</t>
  </si>
  <si>
    <t>Dừa</t>
  </si>
  <si>
    <t>Chuối</t>
  </si>
  <si>
    <t>Na</t>
  </si>
  <si>
    <t>Nhãn</t>
  </si>
  <si>
    <t>Khoai mì</t>
  </si>
  <si>
    <t>Con</t>
  </si>
  <si>
    <t>1000 con</t>
  </si>
  <si>
    <t xml:space="preserve"> Sản phẩm chăn nuôi khác</t>
  </si>
  <si>
    <t>Diện tích rừng trồng mới tập trung (Ha)</t>
  </si>
  <si>
    <t>Diện tích rừng trồng được chăm sóc (Ha)</t>
  </si>
  <si>
    <t>Diện tích rừng được khoanh nuôi tái sinh (Ha)</t>
  </si>
  <si>
    <t>Diện tích rừng trồng được giao khoán, bảo vệ (Ha)</t>
  </si>
  <si>
    <t>Ươm giống cây lâm nghiệp (1000cây)</t>
  </si>
  <si>
    <t>Sản lượng gỗ khai thác (m3)</t>
  </si>
  <si>
    <t>Sản lượng củi khai thác (ster)</t>
  </si>
  <si>
    <t>Tre-Nứa-Tầm vông (Nghìn cây)</t>
  </si>
  <si>
    <t>Măng tre (Tấn)</t>
  </si>
  <si>
    <t>Lá và trái gòn (Tấn)</t>
  </si>
  <si>
    <t>Me chua (Tấn)</t>
  </si>
  <si>
    <t xml:space="preserve">21. Chỉ số giá tiêu dùng, chỉ số giá vàng, chỉ số giá đô la Mỹ </t>
  </si>
  <si>
    <t>1. Thu từ DNNN trung ương</t>
  </si>
  <si>
    <t>2. Thu từ DNNN địa phương</t>
  </si>
  <si>
    <t>3. Thu từ DN có vốn đầu tư nước ngoài</t>
  </si>
  <si>
    <t>4. Thu thuế  ngoài quốc doanh</t>
  </si>
  <si>
    <t>5. Lệ phí trước bạ</t>
  </si>
  <si>
    <t xml:space="preserve">  Trong đó: phí, lệ phí trung ương</t>
  </si>
  <si>
    <t>TỔNG CHI NSĐP (I + II + III + IV)</t>
  </si>
  <si>
    <t>I. Chi đầu tư phát triển</t>
  </si>
  <si>
    <t>1. Chi đầu tư XDCB</t>
  </si>
  <si>
    <t>2. Chi trả nợ lãi vay</t>
  </si>
  <si>
    <t>3. Bổ sung các quỹ (ĐTPT; BVMT)</t>
  </si>
  <si>
    <t>II. Chi thường xuyên</t>
  </si>
  <si>
    <t>1. Chi sự nghiệp kinh tế</t>
  </si>
  <si>
    <t>2. Chi sự nghiệp văn xã</t>
  </si>
  <si>
    <t xml:space="preserve"> - Chi sự nghiệp giáo dục và đào tạo</t>
  </si>
  <si>
    <t xml:space="preserve"> - Chi sự nghiệp y tế</t>
  </si>
  <si>
    <t xml:space="preserve"> - Chi SN nghiên cứu khoa học và CNTT</t>
  </si>
  <si>
    <t xml:space="preserve"> - Chi sự nghiệp văn hóa - thông tin</t>
  </si>
  <si>
    <t xml:space="preserve"> - Chi sự nghiệp phát thanh - truyền hình</t>
  </si>
  <si>
    <t xml:space="preserve"> - Chi sự nghiệp thể dục - thể thao </t>
  </si>
  <si>
    <t xml:space="preserve"> - Chi đảm bảo xã hội </t>
  </si>
  <si>
    <t xml:space="preserve"> - Chi  sự nghiệp văn xã khác</t>
  </si>
  <si>
    <t>3. Chi quản lý hành chính</t>
  </si>
  <si>
    <t>4. Chi an ninh, quốc phòng địa phương</t>
  </si>
  <si>
    <t>5. Chi sự nghiệp hoạt động môi trường</t>
  </si>
  <si>
    <t>6. Chi  ngân sách xã</t>
  </si>
  <si>
    <t>7. Chi khác của ngân sách</t>
  </si>
  <si>
    <t>8. Chi từ nguồn TW bổ sung</t>
  </si>
  <si>
    <t>III. Chi bổ sung quỹ dự trữ tài chính</t>
  </si>
  <si>
    <t>VI. Dự phòng</t>
  </si>
  <si>
    <t>II. Luân chuyển (Triệu tấn.km)</t>
  </si>
  <si>
    <t xml:space="preserve"> Người; %</t>
  </si>
  <si>
    <r>
      <t>Đơn vị tính: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%</t>
    </r>
  </si>
  <si>
    <t>Chỉ số giá tháng báo cáo so với:</t>
  </si>
  <si>
    <t>Cây lâm nghiệp trồng phân tán (1000cây)</t>
  </si>
  <si>
    <t>PHỤ LỤC SỐ LIỆU</t>
  </si>
  <si>
    <t xml:space="preserve">TỔNG CỤC THỐNG KÊ </t>
  </si>
  <si>
    <t>THÔNG BÁO</t>
  </si>
  <si>
    <t>TÌNH HÌNH KINH TẾ XÃ HỘI</t>
  </si>
  <si>
    <t>Diện tích, năng suất và sản lượng một số cây hàng năm</t>
  </si>
  <si>
    <t>Đơn vị tính</t>
  </si>
  <si>
    <t>Triệu 
đồng</t>
  </si>
  <si>
    <t>Tổng số vụ tai nạn 
giao thông</t>
  </si>
  <si>
    <r>
      <t xml:space="preserve">  </t>
    </r>
    <r>
      <rPr>
        <b/>
        <sz val="16"/>
        <rFont val="Times New Roman"/>
        <family val="1"/>
      </rPr>
      <t>Kính gửi</t>
    </r>
    <r>
      <rPr>
        <sz val="10"/>
        <rFont val="Courier New"/>
        <family val="3"/>
      </rPr>
      <t>:</t>
    </r>
    <r>
      <rPr>
        <b/>
        <sz val="10"/>
        <rFont val="Arial"/>
        <family val="2"/>
      </rPr>
      <t>..........................................................................</t>
    </r>
  </si>
  <si>
    <t xml:space="preserve">                             ...........................................................................</t>
  </si>
  <si>
    <t>Thuế sản phẩm trừ trợ cấp 
sản phẩm</t>
  </si>
  <si>
    <t xml:space="preserve"> 2. Tổng sản phẩm trên địa bàn theo giá so sánh 2010</t>
  </si>
  <si>
    <t xml:space="preserve"> 1. Tổng sản phẩm trên địa bàn theo giá hiện hành</t>
  </si>
  <si>
    <t xml:space="preserve"> 3. Sản xuất nông nghiệp đến ngày 15 tháng báo cáo </t>
  </si>
  <si>
    <t>Thực hiện cùng kỳ năm trước</t>
  </si>
  <si>
    <t>Thực hiện kỳ báo cáo</t>
  </si>
  <si>
    <t>Kỳ báo cáo so với cùng kỳ năm trước (%)</t>
  </si>
  <si>
    <t xml:space="preserve"> (Tiếp theo)</t>
  </si>
  <si>
    <t>So với cùng kỳ
năm trước (%)</t>
  </si>
  <si>
    <t>Thực hiện
quý III
năm 2018</t>
  </si>
  <si>
    <t>Ước tính
quý IV
năm 2018</t>
  </si>
  <si>
    <t>So với cùng kỳ 
năm trước (%)</t>
  </si>
  <si>
    <t>Quý III
năm 2018</t>
  </si>
  <si>
    <t>Quý IV
năm 2018</t>
  </si>
  <si>
    <t xml:space="preserve">III. Vốn đầu tư trực tiếp 
      nước ngoài       </t>
  </si>
  <si>
    <t xml:space="preserve">  - Vốn cân đối ngân sách tỉnh</t>
  </si>
  <si>
    <t xml:space="preserve">  - Thu tiền sử dụng đất</t>
  </si>
  <si>
    <t xml:space="preserve">  - Vốn trung ương hỗ trợ đầu tư 
     theo mục tiêu</t>
  </si>
  <si>
    <t>Vốn ngân sách Nhà nước 
cấp huyện</t>
  </si>
  <si>
    <t>Vốn ngân sách Nhà nước 
cấp tỉnh</t>
  </si>
  <si>
    <t xml:space="preserve">  - Vốn cân đối ngân sách huyện</t>
  </si>
  <si>
    <t xml:space="preserve">  - Vốn khác</t>
  </si>
  <si>
    <t xml:space="preserve">  - Vốn tỉnh hỗ trợ đầu tư theo 
      mục tiêu</t>
  </si>
  <si>
    <t xml:space="preserve">  - Vốn cân đối ngân sách xã</t>
  </si>
  <si>
    <t xml:space="preserve">  - Vốn huyện hỗ trợ đầu tư theo mục tiêu</t>
  </si>
  <si>
    <t xml:space="preserve"> - Vốn cân đối ngân sách tỉnh</t>
  </si>
  <si>
    <t xml:space="preserve"> - Vốn huyện hỗ trợ đầu tư theo 
   mục tiêu</t>
  </si>
  <si>
    <t>So với cùng kỳ 
năm trước</t>
  </si>
  <si>
    <t>Năm
2018</t>
  </si>
  <si>
    <t>Kỳ
gốc</t>
  </si>
  <si>
    <t>Tháng 12
năm
trước</t>
  </si>
  <si>
    <t xml:space="preserve">So với cùng kỳ 
năm trước </t>
  </si>
  <si>
    <t xml:space="preserve">Lao động từ 15 tuổi trở lên đang 
làm việc hàng năm </t>
  </si>
  <si>
    <t>Đơn 
vị
tính</t>
  </si>
  <si>
    <t>Đơn
vị
tính</t>
  </si>
  <si>
    <t>CẢ NĂM 2019</t>
  </si>
  <si>
    <t xml:space="preserve"> CẢ NĂM 2019</t>
  </si>
  <si>
    <t>Tháng 12/2019</t>
  </si>
  <si>
    <t>Thực hiện
năm 2018</t>
  </si>
  <si>
    <t>Ước tính
năm 2019</t>
  </si>
  <si>
    <t>Năm 2019
so với
năm 2018</t>
  </si>
  <si>
    <t>Tháng 12 năm 2019</t>
  </si>
  <si>
    <t>Lúa đông xuân (2019-2020)</t>
  </si>
  <si>
    <t>Lúa thu đông (vụ 3) 2019</t>
  </si>
  <si>
    <t>Lúa mùa (2019 - 2020)</t>
  </si>
  <si>
    <t>Lúa Hè Thu 2019</t>
  </si>
  <si>
    <t>Thực hiện 
 năm 2018</t>
  </si>
  <si>
    <t>Sơ bộ 
 năm 2019</t>
  </si>
  <si>
    <t>Năm 2019
so với 
năm 2018 (%)</t>
  </si>
  <si>
    <t>Năm 2019 
so với
 năm 2018 
(%)</t>
  </si>
  <si>
    <t>Ước
tính
năm
2019</t>
  </si>
  <si>
    <t>6. Chăn nuôi tại thời điểm 1/1</t>
  </si>
  <si>
    <t>Kết quả điều tra
năm trước 2018</t>
  </si>
  <si>
    <t>Ước tính
năm báo cáo 2019</t>
  </si>
  <si>
    <t xml:space="preserve"> Số lượng trâu</t>
  </si>
  <si>
    <t xml:space="preserve"> Số lượng bò</t>
  </si>
  <si>
    <t xml:space="preserve"> Số lượng lợn</t>
  </si>
  <si>
    <t xml:space="preserve"> Số lượng gia cầm</t>
  </si>
  <si>
    <t xml:space="preserve">   Trong đó:</t>
  </si>
  <si>
    <t xml:space="preserve">      - Gà</t>
  </si>
  <si>
    <t xml:space="preserve">      - Vịt, ngan, ngỗng</t>
  </si>
  <si>
    <t xml:space="preserve">    Ước quý 4 và năm 2019</t>
  </si>
  <si>
    <t>Trứng gia cầm (Triệu quả)</t>
  </si>
  <si>
    <t>Thực hiện quý III năm 2019</t>
  </si>
  <si>
    <t>Thực 
hiện 
quý III 
năm 
2019</t>
  </si>
  <si>
    <t>Ước 
tính 
quý IV 
năm 
2019</t>
  </si>
  <si>
    <t>Tổng sản lượng thịt 
xuất chuồng (nghìn tấn)</t>
  </si>
  <si>
    <t>Sản lượng sữa bò tươi 
(Nghìn tấn)</t>
  </si>
  <si>
    <r>
      <t xml:space="preserve">    </t>
    </r>
    <r>
      <rPr>
        <i/>
        <sz val="10"/>
        <rFont val="Arial Narrow"/>
        <family val="2"/>
      </rPr>
      <t xml:space="preserve"> Trong đó</t>
    </r>
    <r>
      <rPr>
        <sz val="10"/>
        <rFont val="Arial Narrow"/>
        <family val="2"/>
      </rPr>
      <t>: Sản lượng trứng vịt 
                    (triệu quả)</t>
    </r>
  </si>
  <si>
    <t>Sản lượng thịt gia cầm hơi 
xuất chuồng (Nghìn tấn)</t>
  </si>
  <si>
    <t>Sản lượng thịt lợn hơi 
xuất chuồng (Nghìn tấn)</t>
  </si>
  <si>
    <t>Sản lượng thịt bò hơi 
xuất chuồng (Nghìn tấn)</t>
  </si>
  <si>
    <t>Sản lượng thịt trâu hơi 
xuất chuồng (Nghìn tấn)</t>
  </si>
  <si>
    <t xml:space="preserve">        Trong đó: Sản lượng thịt vịt 
                      (nghìn tấn)</t>
  </si>
  <si>
    <t>6
tháng
đầu
năm
2019</t>
  </si>
  <si>
    <t>8. Kết quả sản xuất lâm nghiệp năm 2019</t>
  </si>
  <si>
    <t>Ước
tính
quý IV
năm
2019</t>
  </si>
  <si>
    <t>Quý 
III
năm
2019</t>
  </si>
  <si>
    <t>Tháng 12 năm 2019 so với tháng 11 năm 2019</t>
  </si>
  <si>
    <t>Tháng 12 năm 2019 so với cùng kỳ năm trước</t>
  </si>
  <si>
    <t>Năm 2019 
so với 
năm 2018</t>
  </si>
  <si>
    <t>10. Chỉ số sản xuất công nghiệp tháng 12 và cả năm 2019</t>
  </si>
  <si>
    <t>11. Chỉ số sản xuất công nghiệp các quý năm 2019</t>
  </si>
  <si>
    <t>Chế biến, bảo quản thuỷ sản và các sản phẩm từ thuỷ sản</t>
  </si>
  <si>
    <t>Xay xát và sản xuất bột thô</t>
  </si>
  <si>
    <t>Sản xuất đồ uống không cồn, nước khoáng</t>
  </si>
  <si>
    <t>Sản xuất sợi</t>
  </si>
  <si>
    <t>Sản xuất vải dệt thoi</t>
  </si>
  <si>
    <t>May trang phục (trừ trang phục từ da lông thú)</t>
  </si>
  <si>
    <t>Sản xuất vali, túi sách và các loại tương tự, sản xuất yên đệm</t>
  </si>
  <si>
    <t>Sản xuất giày dép</t>
  </si>
  <si>
    <t>Sản xuất đồ gỗ xây dựng</t>
  </si>
  <si>
    <t>Sản xuất giấy nhăn, bìa nhăn, bao bì từ giấy và bìa</t>
  </si>
  <si>
    <t>In ấn</t>
  </si>
  <si>
    <t>Sản xuất thuốc trừ sâu và sản phẩm hoá chất khác dùng trong nông nghiệp</t>
  </si>
  <si>
    <t>Sản xuất sản phẩm từ plastic</t>
  </si>
  <si>
    <t>Sản xuất xi măng, vôi, thạch cao</t>
  </si>
  <si>
    <t>Sản xuất sắt, thép, gang</t>
  </si>
  <si>
    <t>Sản xuất các cấu kiện kim loại</t>
  </si>
  <si>
    <t>Rèn, dập, ép và cán kim loại; luyện bột kim loại</t>
  </si>
  <si>
    <t>Sản xuất máy nông nghiệp và lâm nghiệp</t>
  </si>
  <si>
    <t>Đóng tàu và cấu kiện nổi</t>
  </si>
  <si>
    <t>Sản xuất khác chưa được phân vào đâu</t>
  </si>
  <si>
    <t>Sản xuất, truyền tải và phân phối điện</t>
  </si>
  <si>
    <t>Sản xuất, phân phối hơi nước, nước nóng, điều hoà không khí và sản xuất nước đá</t>
  </si>
  <si>
    <t>Cung cấp nước; hoạt động quản lý và xử lý rác thải, nước thải</t>
  </si>
  <si>
    <t>Thu gom rác thải không độc hại</t>
  </si>
  <si>
    <t>Thực 
hiện
quý III
năm
2019
so với
cùng kỳ
năm
trước</t>
  </si>
  <si>
    <t>Ước 
tính
quý IV
năm
2019
so với
cùng kỳ
năm
trước</t>
  </si>
  <si>
    <t>Ước 
tính
năm
2019
so với
cùng kỳ
năm
trước</t>
  </si>
  <si>
    <t>Sản xuất bê tông và các SP từ xi măng và thạch cao</t>
  </si>
  <si>
    <t>SXSP từ kim loại đúc sẵn (trừ máy móc, thiết bị)</t>
  </si>
  <si>
    <t>SX máy móc, thiết bị chưa được phân vào đâu</t>
  </si>
  <si>
    <t>SX máy chế biến thực phẩm, đồ uống và thuốc lá</t>
  </si>
  <si>
    <t>Sửa chữa, bảo dưỡng và lắp đặt MM và TB</t>
  </si>
  <si>
    <t xml:space="preserve">       Tháng 12 năm 2019</t>
  </si>
  <si>
    <t>Bao và túi (kể cả loại hình nón) từ plastic khác</t>
  </si>
  <si>
    <t>Sản lượng điện năng lượng mặt trời</t>
  </si>
  <si>
    <t xml:space="preserve">Thực 
hiện
tháng 11
năm
2019 </t>
  </si>
  <si>
    <t xml:space="preserve">Ước
tính
tháng 12
năm
2019 </t>
  </si>
  <si>
    <t>Ước tính
năm
2019</t>
  </si>
  <si>
    <t>Tháng 12
so với
cùng kỳ
năm trước
(%)</t>
  </si>
  <si>
    <t>Năm 2019
so với
cùng kỳ
năm trước
(%)</t>
  </si>
  <si>
    <r>
      <t xml:space="preserve">Tên sản phẩm </t>
    </r>
    <r>
      <rPr>
        <sz val="10"/>
        <rFont val="Arial Narrow"/>
        <family val="2"/>
      </rPr>
      <t>(Theo ngành sản phẩm mới)</t>
    </r>
  </si>
  <si>
    <t xml:space="preserve">13. Sản lượng một số sản phẩm công nghiệp chủ yếu </t>
  </si>
  <si>
    <t>Thực hiện
quý IV
năm 2019</t>
  </si>
  <si>
    <t>Đơn 
vị 
tính</t>
  </si>
  <si>
    <t xml:space="preserve">      Quý IV và Năm 2019</t>
  </si>
  <si>
    <t>(Tiếp theo)</t>
  </si>
  <si>
    <t>Ước 
tính 
năm 
2019</t>
  </si>
  <si>
    <t>Quý
III</t>
  </si>
  <si>
    <t>Quý
IV</t>
  </si>
  <si>
    <t>Cả
năm</t>
  </si>
  <si>
    <t>14. Vốn đầu tư phát triển toàn xã hội thực hiện  
       theo giá hiện hành</t>
  </si>
  <si>
    <t xml:space="preserve">   tháng 12 và năm 2019</t>
  </si>
  <si>
    <t xml:space="preserve">      TĐ: Thu tiền sử dụng đất</t>
  </si>
  <si>
    <t>Ước tính tháng 12 năm 2019</t>
  </si>
  <si>
    <t>Ước tính 
năm 2019</t>
  </si>
  <si>
    <t>Năm 2019
so với
kế hoạch
năm</t>
  </si>
  <si>
    <t>Năm 2019
so vớ
cùng kỳ
năm 2018</t>
  </si>
  <si>
    <t>16. Vốn đầu tư thực hiện từ nguồn ngân sách Nhà nước
       các quý năm 2019</t>
  </si>
  <si>
    <t>Thực 
hiện
quý
III
năm
2019</t>
  </si>
  <si>
    <t>Ước 
tính
quý
IV
năm
2019</t>
  </si>
  <si>
    <t>Quý III
năm
2018</t>
  </si>
  <si>
    <t>Quý IV
năm
2018</t>
  </si>
  <si>
    <t xml:space="preserve"> - Vốn trung ương hỗ trợ đầu tư theo 
   mục tiêu</t>
  </si>
  <si>
    <t>17. Doanh thu bán lẻ hàng hóa tháng 12 và năm 2019</t>
  </si>
  <si>
    <t>Thực hiện
 tháng 11
 năm 2019</t>
  </si>
  <si>
    <t>Ước tính 
tháng 12 
năm 2019</t>
  </si>
  <si>
    <t>Ước tính
12 tháng
 năm 2019</t>
  </si>
  <si>
    <t>Tháng 12
năm 2019
so với
cùng kỳ
năm trước</t>
  </si>
  <si>
    <t>12 tháng
năm 2019
so với
cùng kỳ
năm trước</t>
  </si>
  <si>
    <t>18. Doanh thu bán lẻ hàng hóa các quý năm 2019</t>
  </si>
  <si>
    <t>Thực hiện
quý III
năm 2019</t>
  </si>
  <si>
    <t>Ước tính
quý IV
năm 2019</t>
  </si>
  <si>
    <t xml:space="preserve">       và dịch vụ tiêu dùng khác tháng 12 và năm 2019</t>
  </si>
  <si>
    <t>Ước tính
tháng 12
năm 2019</t>
  </si>
  <si>
    <t>Năm 2019
so với
cùng kỳ
năm trước</t>
  </si>
  <si>
    <t xml:space="preserve">       tháng 12 năm 2019</t>
  </si>
  <si>
    <t>Bình quân
cùng kỳ</t>
  </si>
  <si>
    <t>Dịch vụ khám sức khỏe</t>
  </si>
  <si>
    <t>Hàng hóa và dịch vụ khác</t>
  </si>
  <si>
    <r>
      <t>CHỈ SỐ GIÁ ĐÔ LA MỸ</t>
    </r>
    <r>
      <rPr>
        <b/>
        <sz val="6"/>
        <rFont val="Arial Narrow"/>
        <family val="2"/>
      </rPr>
      <t>(loại 50-100 USD)</t>
    </r>
  </si>
  <si>
    <t>Tháng 
trước</t>
  </si>
  <si>
    <t>Ước tính
quý III
năm 2019</t>
  </si>
  <si>
    <t>Tháng 12 
năm 2019
so với
tháng 11
năm 2019
(%)</t>
  </si>
  <si>
    <t>Tháng 12 
năm 2019
so với
cùng kỳ
năm trước
(%)</t>
  </si>
  <si>
    <t xml:space="preserve"> Năm 2019
so với
năm 2018
(%)</t>
  </si>
  <si>
    <t>Ước năm 2019</t>
  </si>
  <si>
    <t xml:space="preserve">  Ước năm 2019</t>
  </si>
  <si>
    <t>Dự Toán
Địa phương
2019</t>
  </si>
  <si>
    <t>Thực hiện 
so với 
cùng kỳ 
năm trước
 (%)</t>
  </si>
  <si>
    <t>TỔNG THU NSNN TỪ KINH TẾ ĐỊA BÀN (I+II)</t>
  </si>
  <si>
    <t>I.</t>
  </si>
  <si>
    <t xml:space="preserve"> Thu từ hoạt động Xuất nhập khẩu</t>
  </si>
  <si>
    <t>II.</t>
  </si>
  <si>
    <t>Thu nội địa</t>
  </si>
  <si>
    <t>Không kể tiền sử dụng đất, xổ số kiến thiết</t>
  </si>
  <si>
    <t>6. Thuế sử dụng đất phi nông nghiệp</t>
  </si>
  <si>
    <t>7. Thuế thu nhập cá nhân</t>
  </si>
  <si>
    <t>8. Thuế BVMT</t>
  </si>
  <si>
    <t>9. Thu phí, lệ phí</t>
  </si>
  <si>
    <t>10. Thu tiền sử dụng đất</t>
  </si>
  <si>
    <t>11. Thu cho thuê mặt đất, mặt nước</t>
  </si>
  <si>
    <t>12. Thu quỹ đất công ích và hoa lợi công sản</t>
  </si>
  <si>
    <t xml:space="preserve">13. Thu khác </t>
  </si>
  <si>
    <t>14. Thu cấp quyền khai thác khoáng sản</t>
  </si>
  <si>
    <t>15. Thu cổ tức, lợi nhuận được chia</t>
  </si>
  <si>
    <t>16. Thu xổ số kiến thiết</t>
  </si>
  <si>
    <t>17. Thu tiền cho thuê và bán nhà ở thuộc SHNN</t>
  </si>
  <si>
    <t>Ước  
thực hiện
năm 2019                (Triệu đồng)</t>
  </si>
  <si>
    <t>Thực hiện
so với dự
 toán năm 
(%)</t>
  </si>
  <si>
    <t xml:space="preserve"> 27. Chi ngân sách Nhà nước địa phương </t>
  </si>
  <si>
    <t>Dự toán
địa phương
2019</t>
  </si>
  <si>
    <t>V. Chi chuyển nguồn thực hiện CCTL</t>
  </si>
  <si>
    <t>Ước 
thực hiện 
năm 2019              (Triệu đồng)</t>
  </si>
  <si>
    <t>Thực hiện
 so với 
dự  toán 
năm (%)</t>
  </si>
  <si>
    <t>28. Hàng hóa xuất khẩu năm 2019</t>
  </si>
  <si>
    <t>ĐVT</t>
  </si>
  <si>
    <t>Ước thực hiện
 năm 2019</t>
  </si>
  <si>
    <t>Lượng</t>
  </si>
  <si>
    <t>Trị giá
(1000USD)</t>
  </si>
  <si>
    <t>Giá trị</t>
  </si>
  <si>
    <t>XUẤT KHẨU</t>
  </si>
  <si>
    <t>1000USD</t>
  </si>
  <si>
    <t>Phân theo loại hình kinh tế</t>
  </si>
  <si>
    <t xml:space="preserve"> - Kinh tế Nhà nước</t>
  </si>
  <si>
    <t xml:space="preserve"> - Kinh tế tập thể</t>
  </si>
  <si>
    <t xml:space="preserve"> - Kinh tế cá thể</t>
  </si>
  <si>
    <t xml:space="preserve"> - Kinh tế tư nhân</t>
  </si>
  <si>
    <t xml:space="preserve"> - Kinh tế có vốn đầu tư NN</t>
  </si>
  <si>
    <t>Mặt hàng chủ yếu</t>
  </si>
  <si>
    <t xml:space="preserve">  Hàng thủy sản</t>
  </si>
  <si>
    <t xml:space="preserve">     Trong đó: cá tra, basa</t>
  </si>
  <si>
    <t xml:space="preserve">  Hàng rau quả</t>
  </si>
  <si>
    <t xml:space="preserve">  Gạo</t>
  </si>
  <si>
    <t xml:space="preserve">  Bánh kẹo và các SP từ ngũ cốc</t>
  </si>
  <si>
    <t xml:space="preserve">  Các sản phẩm hóa chất</t>
  </si>
  <si>
    <t xml:space="preserve">  Phân bón các loại</t>
  </si>
  <si>
    <t xml:space="preserve">  Sản phẩm từ chất dẻo</t>
  </si>
  <si>
    <t xml:space="preserve">  Túi xách, ví, vali, mũ và ô dù</t>
  </si>
  <si>
    <t xml:space="preserve">  SP mây, tre, cói và thảm</t>
  </si>
  <si>
    <t xml:space="preserve">  Hàng dệt, may </t>
  </si>
  <si>
    <t xml:space="preserve">  Giày, dép các loại</t>
  </si>
  <si>
    <t xml:space="preserve">  Sắt thép</t>
  </si>
  <si>
    <t xml:space="preserve">  Máy móc thiết bị và DCPT</t>
  </si>
  <si>
    <t xml:space="preserve">  Hàng hoá khác</t>
  </si>
  <si>
    <t>Năm 2019  
so với 
cùng kỳ (%)</t>
  </si>
  <si>
    <t xml:space="preserve"> 29. Hàng hóa nhập khẩu năm 2019</t>
  </si>
  <si>
    <t>Năm 2019
 so với 
cùng kỳ 
(%)</t>
  </si>
  <si>
    <t>NHẬP KHẨU</t>
  </si>
  <si>
    <t xml:space="preserve">  Hàng rau </t>
  </si>
  <si>
    <t xml:space="preserve">  Thức ăn gia súc và nguyên liệu</t>
  </si>
  <si>
    <t xml:space="preserve">  Thuốc trừ sâu và nguyên liệu</t>
  </si>
  <si>
    <t xml:space="preserve">  Gỗ và sản phẩm từ gỗ</t>
  </si>
  <si>
    <t xml:space="preserve">  Sản phẩm từ giấy</t>
  </si>
  <si>
    <t xml:space="preserve">  Vải các loại</t>
  </si>
  <si>
    <t xml:space="preserve">  Sắt thép các loại</t>
  </si>
  <si>
    <t xml:space="preserve">Tấn </t>
  </si>
  <si>
    <t xml:space="preserve">  Máy móc thiết bị, DCPT khác</t>
  </si>
  <si>
    <t xml:space="preserve">  Nguyên phụ liệu dệt, may, 
  da, giày</t>
  </si>
  <si>
    <t>Năm 2019
so với
năm 2018 
(%)</t>
  </si>
  <si>
    <t>Quý I năm 2019</t>
  </si>
  <si>
    <t>Quý II năm 2019</t>
  </si>
  <si>
    <t>Quý III năm 2019</t>
  </si>
  <si>
    <t>Quý IV năm 2019</t>
  </si>
  <si>
    <t>Cả năm 2019</t>
  </si>
  <si>
    <t>Quý III
năm 
2018</t>
  </si>
  <si>
    <t>Quý IV
năm 
2018</t>
  </si>
  <si>
    <t>Cả
năm 
2018</t>
  </si>
  <si>
    <t xml:space="preserve">       và dịch vụ tiêu dùng khác các quý năm 2019</t>
  </si>
  <si>
    <t>Quý III/2019
so với
cùng kỳ
năm trước</t>
  </si>
  <si>
    <t>Quý IV
Năm 2019
so với
cùng kỳ
năm trước</t>
  </si>
  <si>
    <t>22. Doanh thu vận tải, kho bãi và dịch vụ hỗ trợ
       vận tải tháng 12 và năm 2019</t>
  </si>
  <si>
    <t>23. Doanh thu vận tải, kho bãi và dịch vụ hỗ trợ vận tải 
      các quý năm 2019</t>
  </si>
  <si>
    <t>24. Vận tải hành khách và hàng hoá tháng 12 và năm 2019</t>
  </si>
  <si>
    <t>25. Vận tải hành khách và hàng hoá các quý năm 2019</t>
  </si>
  <si>
    <t xml:space="preserve">30. Một số chỉ tiêu dân số và lao động </t>
  </si>
  <si>
    <t>31. Trật tự, an toàn xã hội</t>
  </si>
  <si>
    <t>6
tháng
đầu
năm
2018</t>
  </si>
  <si>
    <t>Cả
năm
2018</t>
  </si>
  <si>
    <t>Quý 
IV
năm
2018</t>
  </si>
  <si>
    <t>Cả 
năm
2018</t>
  </si>
</sst>
</file>

<file path=xl/styles.xml><?xml version="1.0" encoding="utf-8"?>
<styleSheet xmlns="http://schemas.openxmlformats.org/spreadsheetml/2006/main">
  <numFmts count="4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#,##0.0;[Red]\-#,##0.0"/>
    <numFmt numFmtId="169" formatCode="#.##"/>
    <numFmt numFmtId="170" formatCode="_-* #,##0.00\ _V_N_D_-;\-* #,##0.00\ _V_N_D_-;_-* &quot;-&quot;??\ _V_N_D_-;_-@_-"/>
    <numFmt numFmtId="171" formatCode="_-* #,##0\ _V_N_D_-;\-* #,##0\ _V_N_D_-;_-* &quot;-&quot;\ _V_N_D_-;_-@_-"/>
    <numFmt numFmtId="172" formatCode="&quot;SFr.&quot;\ #,##0.00;[Red]&quot;SFr.&quot;\ \-#,##0.00"/>
    <numFmt numFmtId="173" formatCode="0E+00;\趰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* #,##0.00_ ;_ * \-#,##0.00_ ;_ * &quot;-&quot;??_ ;_ @_ "/>
    <numFmt numFmtId="177" formatCode="0.000"/>
    <numFmt numFmtId="178" formatCode="_-* #,##0.00\ &quot;F&quot;_-;\-* #,##0.00\ &quot;F&quot;_-;_-* &quot;-&quot;??\ &quot;F&quot;_-;_-@_-"/>
    <numFmt numFmtId="179" formatCode="_-* #,##0\ _P_t_s_-;\-* #,##0\ _P_t_s_-;_-* &quot;-&quot;\ _P_t_s_-;_-@_-"/>
    <numFmt numFmtId="180" formatCode="_-* #,##0.00\ _₫_-;\-* #,##0.00\ _₫_-;_-* &quot;-&quot;??\ _₫_-;_-@_-"/>
    <numFmt numFmtId="181" formatCode="\ \ ########"/>
    <numFmt numFmtId="182" formatCode="&quot;\&quot;#,##0;[Red]&quot;\&quot;\-#,##0"/>
    <numFmt numFmtId="183" formatCode="0.0"/>
    <numFmt numFmtId="184" formatCode="_-&quot;$&quot;* #,##0.00_-;\-&quot;$&quot;* #,##0.00_-;_-&quot;$&quot;* &quot;-&quot;??_-;_-@_-"/>
    <numFmt numFmtId="185" formatCode="&quot;\&quot;#,##0.00;[Red]&quot;\&quot;&quot;\&quot;&quot;\&quot;&quot;\&quot;&quot;\&quot;&quot;\&quot;\-#,##0.00"/>
    <numFmt numFmtId="186" formatCode="#,##0;\(#,##0\)"/>
    <numFmt numFmtId="187" formatCode="m/d"/>
    <numFmt numFmtId="188" formatCode="_ * #,##0.00_)\ &quot;ĐỒNG&quot;_ ;_ * \(#,##0.00\)\ &quot;ĐỒNG&quot;_ ;_ * &quot;-&quot;??_)\ &quot;ĐỒNG&quot;_ ;_ @_ "/>
    <numFmt numFmtId="189" formatCode="\$#,##0\ ;\(\$#,##0\)"/>
    <numFmt numFmtId="190" formatCode="\t0.00%"/>
    <numFmt numFmtId="191" formatCode="\t#\ ??/??"/>
    <numFmt numFmtId="192" formatCode="_([$€-2]* #,##0.00_);_([$€-2]* \(#,##0.00\);_([$€-2]* &quot;-&quot;??_)"/>
    <numFmt numFmtId="193" formatCode="&quot;ß&quot;#,##0;\-&quot;&quot;\ß&quot;&quot;#,##0"/>
    <numFmt numFmtId="194" formatCode="0.00_)"/>
    <numFmt numFmtId="195" formatCode="_###,###,###"/>
    <numFmt numFmtId="196" formatCode="&quot;\&quot;#,##0;[Red]&quot;\&quot;&quot;\&quot;\-#,##0"/>
    <numFmt numFmtId="197" formatCode="&quot;\&quot;#,##0.00;[Red]&quot;\&quot;\-#,##0.00"/>
    <numFmt numFmtId="198" formatCode="#,##0\ &quot;F&quot;;[Red]\-#,##0\ &quot;F&quot;"/>
    <numFmt numFmtId="199" formatCode="###0.0;\-###0.0"/>
    <numFmt numFmtId="200" formatCode="_(* #,##0_);_(* \(#,##0\);_(* &quot;-&quot;??_);_(@_)"/>
    <numFmt numFmtId="201" formatCode="#,##0.0;[Red]\-#,##0.0;\ &quot;-&quot;;[Blue]@"/>
    <numFmt numFmtId="202" formatCode="###\ ###.0"/>
    <numFmt numFmtId="203" formatCode="#,##0;[Red]#,##0"/>
    <numFmt numFmtId="204" formatCode="_-* #,##0_-;\-* #,##0_-;_-* &quot;-&quot;??_-;_-@_-"/>
    <numFmt numFmtId="205" formatCode="#,##0.0;[Red]#,##0.0"/>
  </numFmts>
  <fonts count="142">
    <font>
      <sz val="12"/>
      <color theme="1"/>
      <name val="Times New Roman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.Vn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2"/>
      <name val="VNTime"/>
    </font>
    <font>
      <b/>
      <sz val="13"/>
      <name val=".VnArial"/>
      <family val="2"/>
    </font>
    <font>
      <sz val="11.5"/>
      <name val=".VnTime"/>
      <family val="2"/>
    </font>
    <font>
      <sz val="11"/>
      <name val="Times New Roman"/>
      <family val="1"/>
    </font>
    <font>
      <sz val="13"/>
      <name val="Arial"/>
      <family val="2"/>
    </font>
    <font>
      <sz val="13"/>
      <name val=".VnArial"/>
      <family val="2"/>
    </font>
    <font>
      <sz val="11.5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 Narrow"/>
      <family val="2"/>
    </font>
    <font>
      <b/>
      <sz val="25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i/>
      <sz val="16"/>
      <name val="Courier New"/>
      <family val="3"/>
    </font>
    <font>
      <b/>
      <sz val="16"/>
      <name val="Times New Roman"/>
      <family val="1"/>
    </font>
    <font>
      <sz val="10"/>
      <name val="Courier New"/>
      <family val="3"/>
    </font>
    <font>
      <b/>
      <i/>
      <sz val="14"/>
      <name val="Arial"/>
      <family val="2"/>
    </font>
    <font>
      <b/>
      <sz val="48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color theme="1"/>
      <name val="Arial"/>
      <family val="2"/>
    </font>
    <font>
      <b/>
      <i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name val="Arial Narrow"/>
      <family val="2"/>
    </font>
    <font>
      <sz val="11.5"/>
      <name val="Arial Narrow"/>
      <family val="2"/>
    </font>
    <font>
      <sz val="11"/>
      <name val="Arial Narrow"/>
      <family val="2"/>
    </font>
    <font>
      <b/>
      <i/>
      <sz val="10"/>
      <color theme="1"/>
      <name val="Arial Narrow"/>
      <family val="2"/>
    </font>
    <font>
      <sz val="13"/>
      <color theme="1"/>
      <name val="Times New Roman"/>
      <family val="2"/>
    </font>
    <font>
      <b/>
      <sz val="9"/>
      <name val="Arial Narrow"/>
      <family val="2"/>
    </font>
    <font>
      <b/>
      <sz val="6"/>
      <name val="Arial Narrow"/>
      <family val="2"/>
    </font>
    <font>
      <sz val="12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702">
    <xf numFmtId="0" fontId="0" fillId="0" borderId="0"/>
    <xf numFmtId="0" fontId="5" fillId="0" borderId="0"/>
    <xf numFmtId="0" fontId="8" fillId="0" borderId="0"/>
    <xf numFmtId="167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42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1" fillId="0" borderId="0"/>
    <xf numFmtId="0" fontId="21" fillId="2" borderId="0" applyNumberFormat="0"/>
    <xf numFmtId="0" fontId="21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1" fillId="0" borderId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2" fillId="2" borderId="0" applyNumberFormat="0"/>
    <xf numFmtId="0" fontId="21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3" fillId="0" borderId="0" applyBorder="0" applyAlignment="0" applyProtection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3" borderId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172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29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29" fillId="0" borderId="0" applyFont="0" applyFill="0" applyBorder="0" applyAlignment="0" applyProtection="0"/>
    <xf numFmtId="176" fontId="3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177" fontId="8" fillId="0" borderId="0" applyFill="0" applyBorder="0" applyAlignment="0"/>
    <xf numFmtId="177" fontId="18" fillId="0" borderId="0" applyFill="0" applyBorder="0" applyAlignment="0"/>
    <xf numFmtId="177" fontId="18" fillId="0" borderId="0" applyFill="0" applyBorder="0" applyAlignment="0"/>
    <xf numFmtId="0" fontId="35" fillId="22" borderId="4" applyNumberFormat="0" applyAlignment="0" applyProtection="0"/>
    <xf numFmtId="0" fontId="36" fillId="0" borderId="0"/>
    <xf numFmtId="178" fontId="17" fillId="0" borderId="0" applyFont="0" applyFill="0" applyBorder="0" applyAlignment="0" applyProtection="0"/>
    <xf numFmtId="0" fontId="37" fillId="23" borderId="5" applyNumberFormat="0" applyAlignment="0" applyProtection="0"/>
    <xf numFmtId="41" fontId="38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5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86" fontId="32" fillId="0" borderId="0"/>
    <xf numFmtId="3" fontId="8" fillId="0" borderId="0" applyFont="0" applyFill="0" applyBorder="0" applyAlignment="0" applyProtection="0"/>
    <xf numFmtId="0" fontId="47" fillId="0" borderId="0">
      <alignment horizontal="center"/>
    </xf>
    <xf numFmtId="188" fontId="1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/>
    <xf numFmtId="0" fontId="8" fillId="0" borderId="0" applyFont="0" applyFill="0" applyBorder="0" applyAlignment="0" applyProtection="0"/>
    <xf numFmtId="3" fontId="48" fillId="0" borderId="6">
      <alignment horizontal="left" vertical="top" wrapText="1"/>
    </xf>
    <xf numFmtId="191" fontId="8" fillId="0" borderId="0"/>
    <xf numFmtId="192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50" fillId="0" borderId="0">
      <alignment vertical="top" wrapText="1"/>
    </xf>
    <xf numFmtId="0" fontId="51" fillId="6" borderId="0" applyNumberFormat="0" applyBorder="0" applyAlignment="0" applyProtection="0"/>
    <xf numFmtId="38" fontId="52" fillId="24" borderId="0" applyNumberFormat="0" applyBorder="0" applyAlignment="0" applyProtection="0"/>
    <xf numFmtId="0" fontId="53" fillId="0" borderId="0">
      <alignment horizontal="left"/>
    </xf>
    <xf numFmtId="0" fontId="6" fillId="0" borderId="7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4" fillId="0" borderId="0" applyProtection="0"/>
    <xf numFmtId="0" fontId="6" fillId="0" borderId="0" applyProtection="0"/>
    <xf numFmtId="0" fontId="56" fillId="0" borderId="0" applyNumberFormat="0" applyFill="0" applyBorder="0" applyAlignment="0" applyProtection="0">
      <alignment vertical="top"/>
      <protection locked="0"/>
    </xf>
    <xf numFmtId="10" fontId="52" fillId="24" borderId="9" applyNumberFormat="0" applyBorder="0" applyAlignment="0" applyProtection="0"/>
    <xf numFmtId="0" fontId="57" fillId="9" borderId="4" applyNumberFormat="0" applyAlignment="0" applyProtection="0"/>
    <xf numFmtId="0" fontId="8" fillId="0" borderId="0"/>
    <xf numFmtId="0" fontId="58" fillId="0" borderId="10" applyNumberFormat="0" applyFill="0" applyAlignment="0" applyProtection="0"/>
    <xf numFmtId="0" fontId="59" fillId="0" borderId="11"/>
    <xf numFmtId="164" fontId="8" fillId="0" borderId="12"/>
    <xf numFmtId="164" fontId="18" fillId="0" borderId="12"/>
    <xf numFmtId="164" fontId="18" fillId="0" borderId="12"/>
    <xf numFmtId="187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7" fillId="0" borderId="0" applyNumberFormat="0" applyFont="0" applyFill="0" applyAlignment="0"/>
    <xf numFmtId="0" fontId="60" fillId="25" borderId="0" applyNumberFormat="0" applyBorder="0" applyAlignment="0" applyProtection="0"/>
    <xf numFmtId="0" fontId="32" fillId="0" borderId="0"/>
    <xf numFmtId="0" fontId="5" fillId="0" borderId="0">
      <alignment horizontal="left"/>
    </xf>
    <xf numFmtId="37" fontId="61" fillId="0" borderId="0"/>
    <xf numFmtId="0" fontId="5" fillId="0" borderId="0">
      <alignment horizontal="left"/>
    </xf>
    <xf numFmtId="194" fontId="62" fillId="0" borderId="0"/>
    <xf numFmtId="194" fontId="62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25" fillId="0" borderId="0"/>
    <xf numFmtId="0" fontId="3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9" fillId="0" borderId="0"/>
    <xf numFmtId="0" fontId="25" fillId="0" borderId="0"/>
    <xf numFmtId="0" fontId="25" fillId="0" borderId="0"/>
    <xf numFmtId="0" fontId="63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0" fillId="0" borderId="0" applyAlignment="0">
      <alignment vertical="top" wrapText="1"/>
      <protection locked="0"/>
    </xf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63" fillId="0" borderId="0"/>
    <xf numFmtId="0" fontId="8" fillId="0" borderId="0"/>
    <xf numFmtId="0" fontId="8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8" fillId="0" borderId="0"/>
    <xf numFmtId="0" fontId="40" fillId="0" borderId="0"/>
    <xf numFmtId="0" fontId="8" fillId="0" borderId="0"/>
    <xf numFmtId="0" fontId="40" fillId="0" borderId="0"/>
    <xf numFmtId="0" fontId="22" fillId="2" borderId="0" applyNumberFormat="0"/>
    <xf numFmtId="0" fontId="8" fillId="0" borderId="0"/>
    <xf numFmtId="0" fontId="18" fillId="0" borderId="0"/>
    <xf numFmtId="0" fontId="1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65" fillId="0" borderId="0"/>
    <xf numFmtId="0" fontId="8" fillId="0" borderId="0"/>
    <xf numFmtId="0" fontId="64" fillId="0" borderId="0"/>
    <xf numFmtId="0" fontId="64" fillId="0" borderId="0"/>
    <xf numFmtId="0" fontId="8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64" fillId="0" borderId="0"/>
    <xf numFmtId="0" fontId="64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0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10" fillId="0" borderId="0" applyAlignment="0">
      <alignment vertical="top" wrapText="1"/>
      <protection locked="0"/>
    </xf>
    <xf numFmtId="0" fontId="8" fillId="0" borderId="0"/>
    <xf numFmtId="0" fontId="63" fillId="0" borderId="0"/>
    <xf numFmtId="0" fontId="40" fillId="0" borderId="0"/>
    <xf numFmtId="0" fontId="67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8" fillId="26" borderId="13" applyNumberFormat="0" applyFont="0" applyAlignment="0" applyProtection="0"/>
    <xf numFmtId="0" fontId="68" fillId="22" borderId="14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95" fontId="8" fillId="0" borderId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71" fillId="0" borderId="0"/>
    <xf numFmtId="0" fontId="72" fillId="0" borderId="0">
      <alignment horizontal="center"/>
    </xf>
    <xf numFmtId="0" fontId="73" fillId="0" borderId="1">
      <alignment horizontal="center" vertical="center"/>
    </xf>
    <xf numFmtId="0" fontId="74" fillId="0" borderId="9" applyAlignment="0">
      <alignment horizontal="center" vertical="center" wrapText="1"/>
    </xf>
    <xf numFmtId="0" fontId="75" fillId="0" borderId="9">
      <alignment horizontal="center" vertical="center" wrapText="1"/>
    </xf>
    <xf numFmtId="3" fontId="10" fillId="0" borderId="0"/>
    <xf numFmtId="0" fontId="76" fillId="0" borderId="15"/>
    <xf numFmtId="0" fontId="59" fillId="0" borderId="0"/>
    <xf numFmtId="0" fontId="77" fillId="0" borderId="0" applyFont="0">
      <alignment horizontal="centerContinuous"/>
    </xf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8" fillId="0" borderId="16" applyNumberFormat="0" applyFont="0" applyFill="0" applyAlignment="0" applyProtection="0"/>
    <xf numFmtId="0" fontId="78" fillId="0" borderId="0" applyNumberFormat="0" applyFill="0" applyBorder="0" applyAlignment="0" applyProtection="0"/>
    <xf numFmtId="0" fontId="67" fillId="0" borderId="6">
      <alignment horizontal="right"/>
    </xf>
    <xf numFmtId="0" fontId="79" fillId="0" borderId="0" applyNumberFormat="0" applyFill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70" fillId="0" borderId="0">
      <alignment vertical="center"/>
    </xf>
    <xf numFmtId="40" fontId="82" fillId="0" borderId="0" applyFont="0" applyFill="0" applyBorder="0" applyAlignment="0" applyProtection="0"/>
    <xf numFmtId="38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84" fillId="0" borderId="0"/>
    <xf numFmtId="196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97" fontId="85" fillId="0" borderId="0" applyFont="0" applyFill="0" applyBorder="0" applyAlignment="0" applyProtection="0"/>
    <xf numFmtId="182" fontId="85" fillId="0" borderId="0" applyFont="0" applyFill="0" applyBorder="0" applyAlignment="0" applyProtection="0"/>
    <xf numFmtId="0" fontId="86" fillId="0" borderId="0"/>
    <xf numFmtId="0" fontId="7" fillId="0" borderId="0"/>
    <xf numFmtId="165" fontId="87" fillId="0" borderId="0" applyFont="0" applyFill="0" applyBorder="0" applyAlignment="0" applyProtection="0"/>
    <xf numFmtId="166" fontId="87" fillId="0" borderId="0" applyFont="0" applyFill="0" applyBorder="0" applyAlignment="0" applyProtection="0"/>
    <xf numFmtId="0" fontId="5" fillId="0" borderId="0"/>
    <xf numFmtId="167" fontId="87" fillId="0" borderId="0" applyFont="0" applyFill="0" applyBorder="0" applyAlignment="0" applyProtection="0"/>
    <xf numFmtId="198" fontId="88" fillId="0" borderId="0" applyFont="0" applyFill="0" applyBorder="0" applyAlignment="0" applyProtection="0"/>
    <xf numFmtId="184" fontId="87" fillId="0" borderId="0" applyFont="0" applyFill="0" applyBorder="0" applyAlignment="0" applyProtection="0"/>
    <xf numFmtId="0" fontId="5" fillId="0" borderId="0"/>
    <xf numFmtId="0" fontId="25" fillId="0" borderId="0"/>
    <xf numFmtId="0" fontId="43" fillId="0" borderId="0"/>
    <xf numFmtId="0" fontId="4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100" fillId="0" borderId="0"/>
    <xf numFmtId="0" fontId="8" fillId="0" borderId="0"/>
    <xf numFmtId="0" fontId="44" fillId="0" borderId="0"/>
    <xf numFmtId="0" fontId="44" fillId="0" borderId="0"/>
    <xf numFmtId="0" fontId="8" fillId="0" borderId="0"/>
    <xf numFmtId="0" fontId="25" fillId="0" borderId="0"/>
    <xf numFmtId="0" fontId="8" fillId="0" borderId="0"/>
    <xf numFmtId="0" fontId="5" fillId="0" borderId="0"/>
    <xf numFmtId="0" fontId="44" fillId="0" borderId="0"/>
    <xf numFmtId="0" fontId="8" fillId="0" borderId="0"/>
    <xf numFmtId="0" fontId="4" fillId="0" borderId="0"/>
    <xf numFmtId="0" fontId="4" fillId="0" borderId="0"/>
    <xf numFmtId="0" fontId="43" fillId="0" borderId="0"/>
    <xf numFmtId="0" fontId="8" fillId="0" borderId="0"/>
    <xf numFmtId="43" fontId="108" fillId="0" borderId="0" applyFont="0" applyFill="0" applyBorder="0" applyAlignment="0" applyProtection="0"/>
    <xf numFmtId="0" fontId="5" fillId="0" borderId="0"/>
    <xf numFmtId="0" fontId="10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11" fillId="0" borderId="0"/>
    <xf numFmtId="0" fontId="8" fillId="0" borderId="0"/>
    <xf numFmtId="0" fontId="10" fillId="0" borderId="0"/>
    <xf numFmtId="0" fontId="10" fillId="0" borderId="0"/>
    <xf numFmtId="0" fontId="8" fillId="0" borderId="0"/>
  </cellStyleXfs>
  <cellXfs count="743">
    <xf numFmtId="0" fontId="0" fillId="0" borderId="0" xfId="0"/>
    <xf numFmtId="0" fontId="7" fillId="0" borderId="0" xfId="2663" applyFont="1" applyFill="1" applyBorder="1" applyAlignment="1"/>
    <xf numFmtId="0" fontId="7" fillId="0" borderId="0" xfId="2663" applyFont="1" applyFill="1" applyBorder="1"/>
    <xf numFmtId="0" fontId="94" fillId="0" borderId="0" xfId="2664" applyNumberFormat="1" applyFont="1" applyFill="1" applyAlignment="1">
      <alignment horizontal="left"/>
    </xf>
    <xf numFmtId="0" fontId="87" fillId="0" borderId="0" xfId="2664" applyFont="1" applyFill="1"/>
    <xf numFmtId="0" fontId="87" fillId="0" borderId="0" xfId="2664" applyFont="1" applyFill="1" applyAlignment="1">
      <alignment horizontal="right"/>
    </xf>
    <xf numFmtId="0" fontId="87" fillId="0" borderId="2" xfId="2664" applyNumberFormat="1" applyFont="1" applyFill="1" applyBorder="1" applyAlignment="1">
      <alignment horizontal="center" vertical="center" wrapText="1"/>
    </xf>
    <xf numFmtId="0" fontId="87" fillId="0" borderId="0" xfId="2664" applyFont="1" applyFill="1" applyAlignment="1">
      <alignment horizontal="center" vertical="center" wrapText="1"/>
    </xf>
    <xf numFmtId="0" fontId="94" fillId="0" borderId="0" xfId="2664" applyFont="1" applyFill="1" applyAlignment="1">
      <alignment horizontal="center" vertical="center" wrapText="1"/>
    </xf>
    <xf numFmtId="0" fontId="95" fillId="0" borderId="0" xfId="2664" applyFont="1" applyFill="1" applyAlignment="1">
      <alignment horizontal="center" vertical="center" wrapText="1"/>
    </xf>
    <xf numFmtId="0" fontId="6" fillId="0" borderId="0" xfId="2666" applyNumberFormat="1" applyFont="1" applyFill="1" applyBorder="1" applyAlignment="1">
      <alignment horizontal="left"/>
    </xf>
    <xf numFmtId="0" fontId="87" fillId="0" borderId="0" xfId="2666" applyFont="1" applyFill="1" applyBorder="1" applyAlignment="1">
      <alignment horizontal="centerContinuous"/>
    </xf>
    <xf numFmtId="0" fontId="7" fillId="0" borderId="0" xfId="2665" applyFont="1" applyFill="1" applyBorder="1"/>
    <xf numFmtId="0" fontId="7" fillId="0" borderId="0" xfId="2666" applyFont="1" applyFill="1" applyBorder="1" applyAlignment="1"/>
    <xf numFmtId="0" fontId="7" fillId="0" borderId="0" xfId="2666" applyFont="1" applyFill="1" applyBorder="1" applyAlignment="1">
      <alignment horizontal="center"/>
    </xf>
    <xf numFmtId="0" fontId="7" fillId="0" borderId="1" xfId="2665" applyFont="1" applyFill="1" applyBorder="1"/>
    <xf numFmtId="183" fontId="7" fillId="0" borderId="0" xfId="2665" applyNumberFormat="1" applyFont="1" applyFill="1" applyBorder="1"/>
    <xf numFmtId="0" fontId="97" fillId="0" borderId="0" xfId="2668" applyFont="1"/>
    <xf numFmtId="0" fontId="93" fillId="0" borderId="0" xfId="2668" applyFont="1"/>
    <xf numFmtId="0" fontId="6" fillId="0" borderId="0" xfId="2678" applyNumberFormat="1" applyFont="1" applyBorder="1" applyAlignment="1">
      <alignment horizontal="left"/>
    </xf>
    <xf numFmtId="0" fontId="5" fillId="0" borderId="0" xfId="2683"/>
    <xf numFmtId="0" fontId="91" fillId="0" borderId="0" xfId="2684" applyNumberFormat="1" applyFont="1" applyBorder="1" applyAlignment="1"/>
    <xf numFmtId="0" fontId="87" fillId="0" borderId="0" xfId="2683" applyFont="1"/>
    <xf numFmtId="0" fontId="8" fillId="0" borderId="2" xfId="2683" applyFont="1" applyBorder="1"/>
    <xf numFmtId="0" fontId="8" fillId="0" borderId="0" xfId="2683" applyFont="1" applyBorder="1"/>
    <xf numFmtId="0" fontId="87" fillId="0" borderId="0" xfId="2683" applyNumberFormat="1" applyFont="1" applyBorder="1" applyAlignment="1">
      <alignment horizontal="center" vertical="center" wrapText="1"/>
    </xf>
    <xf numFmtId="0" fontId="9" fillId="0" borderId="0" xfId="2676" applyFont="1" applyBorder="1" applyAlignment="1">
      <alignment horizontal="left"/>
    </xf>
    <xf numFmtId="0" fontId="9" fillId="0" borderId="0" xfId="2676" applyFont="1" applyBorder="1"/>
    <xf numFmtId="0" fontId="8" fillId="0" borderId="0" xfId="2676" applyFont="1" applyBorder="1" applyAlignment="1">
      <alignment horizontal="left"/>
    </xf>
    <xf numFmtId="0" fontId="8" fillId="0" borderId="0" xfId="2667" applyFont="1" applyBorder="1"/>
    <xf numFmtId="0" fontId="8" fillId="0" borderId="0" xfId="2667" applyFont="1" applyFill="1" applyBorder="1" applyAlignment="1">
      <alignment horizontal="left" indent="1"/>
    </xf>
    <xf numFmtId="1" fontId="8" fillId="0" borderId="0" xfId="2683" applyNumberFormat="1" applyFont="1" applyFill="1" applyAlignment="1">
      <alignment horizontal="right" indent="1"/>
    </xf>
    <xf numFmtId="183" fontId="8" fillId="0" borderId="0" xfId="2683" applyNumberFormat="1" applyFont="1" applyAlignment="1">
      <alignment horizontal="right" indent="2"/>
    </xf>
    <xf numFmtId="0" fontId="8" fillId="0" borderId="0" xfId="2667" applyFont="1" applyBorder="1" applyAlignment="1">
      <alignment horizontal="left" indent="1"/>
    </xf>
    <xf numFmtId="0" fontId="5" fillId="0" borderId="0" xfId="2683" applyFill="1"/>
    <xf numFmtId="0" fontId="10" fillId="0" borderId="0" xfId="2683" applyFont="1"/>
    <xf numFmtId="0" fontId="6" fillId="0" borderId="0" xfId="2673" applyFont="1" applyBorder="1" applyAlignment="1"/>
    <xf numFmtId="0" fontId="8" fillId="0" borderId="0" xfId="2673" applyFont="1" applyBorder="1"/>
    <xf numFmtId="0" fontId="6" fillId="0" borderId="0" xfId="2667" applyFont="1" applyBorder="1" applyAlignment="1">
      <alignment horizontal="left"/>
    </xf>
    <xf numFmtId="0" fontId="6" fillId="0" borderId="0" xfId="2673" applyFont="1" applyBorder="1" applyAlignment="1">
      <alignment horizontal="center"/>
    </xf>
    <xf numFmtId="0" fontId="8" fillId="0" borderId="0" xfId="2673" applyFont="1" applyBorder="1" applyAlignment="1"/>
    <xf numFmtId="0" fontId="89" fillId="0" borderId="0" xfId="2673" applyFont="1" applyBorder="1" applyAlignment="1"/>
    <xf numFmtId="183" fontId="8" fillId="0" borderId="0" xfId="2673" applyNumberFormat="1" applyFont="1" applyBorder="1" applyAlignment="1">
      <alignment horizontal="right" indent="1"/>
    </xf>
    <xf numFmtId="183" fontId="8" fillId="0" borderId="0" xfId="2673" applyNumberFormat="1" applyFont="1" applyBorder="1" applyAlignment="1">
      <alignment horizontal="right" indent="3"/>
    </xf>
    <xf numFmtId="0" fontId="89" fillId="0" borderId="0" xfId="2673" quotePrefix="1" applyFont="1" applyBorder="1" applyAlignment="1">
      <alignment horizontal="left"/>
    </xf>
    <xf numFmtId="0" fontId="8" fillId="0" borderId="0" xfId="2673" applyFont="1" applyBorder="1" applyAlignment="1">
      <alignment horizontal="left"/>
    </xf>
    <xf numFmtId="0" fontId="9" fillId="0" borderId="0" xfId="2673" applyFont="1" applyBorder="1" applyAlignment="1"/>
    <xf numFmtId="1" fontId="8" fillId="0" borderId="0" xfId="2668" applyNumberFormat="1" applyFont="1" applyAlignment="1">
      <alignment horizontal="right"/>
    </xf>
    <xf numFmtId="0" fontId="6" fillId="0" borderId="0" xfId="2682" applyFont="1"/>
    <xf numFmtId="0" fontId="101" fillId="0" borderId="0" xfId="2671" applyFont="1" applyBorder="1" applyAlignment="1">
      <alignment horizontal="left"/>
    </xf>
    <xf numFmtId="0" fontId="5" fillId="0" borderId="0" xfId="2671" applyFont="1" applyBorder="1"/>
    <xf numFmtId="0" fontId="8" fillId="0" borderId="0" xfId="2682"/>
    <xf numFmtId="0" fontId="7" fillId="0" borderId="0" xfId="2671" applyFont="1" applyBorder="1"/>
    <xf numFmtId="0" fontId="8" fillId="0" borderId="0" xfId="2671" applyFont="1" applyBorder="1"/>
    <xf numFmtId="0" fontId="7" fillId="0" borderId="0" xfId="2682" applyFont="1"/>
    <xf numFmtId="0" fontId="6" fillId="0" borderId="0" xfId="2672" applyNumberFormat="1" applyFont="1" applyBorder="1" applyAlignment="1"/>
    <xf numFmtId="0" fontId="7" fillId="0" borderId="0" xfId="2672" applyFont="1" applyBorder="1" applyAlignment="1">
      <alignment vertical="center"/>
    </xf>
    <xf numFmtId="0" fontId="5" fillId="0" borderId="0" xfId="2672" applyFont="1"/>
    <xf numFmtId="0" fontId="8" fillId="0" borderId="0" xfId="2672" applyFont="1"/>
    <xf numFmtId="0" fontId="9" fillId="0" borderId="0" xfId="2679" applyNumberFormat="1" applyFont="1" applyBorder="1" applyAlignment="1"/>
    <xf numFmtId="0" fontId="8" fillId="0" borderId="0" xfId="2679" applyFont="1" applyBorder="1" applyAlignment="1"/>
    <xf numFmtId="183" fontId="8" fillId="0" borderId="0" xfId="2672" applyNumberFormat="1" applyFont="1" applyAlignment="1">
      <alignment horizontal="right" indent="1"/>
    </xf>
    <xf numFmtId="0" fontId="8" fillId="0" borderId="0" xfId="2679" applyNumberFormat="1" applyFont="1" applyBorder="1" applyAlignment="1"/>
    <xf numFmtId="0" fontId="8" fillId="0" borderId="0" xfId="2679" applyFont="1" applyBorder="1" applyAlignment="1">
      <alignment horizontal="left"/>
    </xf>
    <xf numFmtId="0" fontId="8" fillId="0" borderId="0" xfId="2679" applyNumberFormat="1" applyFont="1" applyBorder="1" applyAlignment="1">
      <alignment horizontal="left"/>
    </xf>
    <xf numFmtId="0" fontId="8" fillId="0" borderId="0" xfId="2672" applyFont="1" applyAlignment="1">
      <alignment horizontal="right" indent="1"/>
    </xf>
    <xf numFmtId="0" fontId="70" fillId="0" borderId="0" xfId="2672" applyFont="1"/>
    <xf numFmtId="0" fontId="5" fillId="0" borderId="0" xfId="2672"/>
    <xf numFmtId="0" fontId="70" fillId="0" borderId="0" xfId="2680" applyFont="1" applyBorder="1"/>
    <xf numFmtId="0" fontId="104" fillId="0" borderId="0" xfId="2681" applyFont="1" applyBorder="1" applyAlignment="1"/>
    <xf numFmtId="0" fontId="4" fillId="0" borderId="0" xfId="2686"/>
    <xf numFmtId="0" fontId="101" fillId="0" borderId="0" xfId="2681" applyNumberFormat="1" applyFont="1" applyBorder="1" applyAlignment="1">
      <alignment horizontal="left"/>
    </xf>
    <xf numFmtId="0" fontId="105" fillId="0" borderId="0" xfId="2681" applyFont="1" applyBorder="1" applyAlignment="1">
      <alignment horizontal="left"/>
    </xf>
    <xf numFmtId="0" fontId="8" fillId="0" borderId="0" xfId="2681" applyFont="1" applyBorder="1"/>
    <xf numFmtId="0" fontId="8" fillId="0" borderId="0" xfId="2681" applyFont="1" applyBorder="1" applyAlignment="1">
      <alignment horizontal="center"/>
    </xf>
    <xf numFmtId="183" fontId="9" fillId="0" borderId="0" xfId="2681" applyNumberFormat="1" applyFont="1" applyBorder="1" applyAlignment="1">
      <alignment horizontal="right" indent="1"/>
    </xf>
    <xf numFmtId="183" fontId="8" fillId="0" borderId="0" xfId="2681" applyNumberFormat="1" applyFont="1" applyBorder="1" applyAlignment="1">
      <alignment horizontal="right" indent="1"/>
    </xf>
    <xf numFmtId="0" fontId="4" fillId="0" borderId="0" xfId="2686" applyFill="1"/>
    <xf numFmtId="0" fontId="103" fillId="0" borderId="0" xfId="2681" applyFont="1" applyBorder="1"/>
    <xf numFmtId="0" fontId="106" fillId="0" borderId="0" xfId="2681" applyFont="1" applyBorder="1"/>
    <xf numFmtId="0" fontId="102" fillId="0" borderId="0" xfId="2681" applyFont="1" applyBorder="1"/>
    <xf numFmtId="0" fontId="63" fillId="0" borderId="0" xfId="2437"/>
    <xf numFmtId="0" fontId="107" fillId="0" borderId="0" xfId="2668" applyFont="1"/>
    <xf numFmtId="0" fontId="4" fillId="0" borderId="1" xfId="2668" applyBorder="1"/>
    <xf numFmtId="0" fontId="4" fillId="0" borderId="0" xfId="2668"/>
    <xf numFmtId="0" fontId="93" fillId="0" borderId="2" xfId="2668" applyFont="1" applyBorder="1"/>
    <xf numFmtId="0" fontId="93" fillId="0" borderId="0" xfId="2668" applyFont="1" applyBorder="1"/>
    <xf numFmtId="0" fontId="94" fillId="0" borderId="2" xfId="2664" applyNumberFormat="1" applyFont="1" applyFill="1" applyBorder="1" applyAlignment="1">
      <alignment vertical="center" wrapText="1"/>
    </xf>
    <xf numFmtId="0" fontId="87" fillId="0" borderId="0" xfId="2666" applyFont="1" applyFill="1" applyBorder="1" applyAlignment="1">
      <alignment horizontal="center" vertical="center"/>
    </xf>
    <xf numFmtId="0" fontId="87" fillId="0" borderId="0" xfId="2666" quotePrefix="1" applyFont="1" applyFill="1" applyBorder="1" applyAlignment="1">
      <alignment horizontal="center" vertical="center"/>
    </xf>
    <xf numFmtId="0" fontId="95" fillId="0" borderId="1" xfId="2683" applyNumberFormat="1" applyFont="1" applyBorder="1" applyAlignment="1">
      <alignment horizontal="right"/>
    </xf>
    <xf numFmtId="0" fontId="8" fillId="0" borderId="1" xfId="2673" applyFont="1" applyBorder="1"/>
    <xf numFmtId="0" fontId="89" fillId="0" borderId="0" xfId="2672" applyNumberFormat="1" applyFont="1" applyBorder="1" applyAlignment="1">
      <alignment horizontal="center" wrapText="1"/>
    </xf>
    <xf numFmtId="0" fontId="89" fillId="0" borderId="0" xfId="2681" applyNumberFormat="1" applyFont="1" applyBorder="1" applyAlignment="1">
      <alignment horizontal="right"/>
    </xf>
    <xf numFmtId="0" fontId="4" fillId="0" borderId="2" xfId="2668" applyBorder="1"/>
    <xf numFmtId="0" fontId="4" fillId="0" borderId="0" xfId="2668" applyBorder="1"/>
    <xf numFmtId="0" fontId="9" fillId="0" borderId="0" xfId="2679" applyNumberFormat="1" applyFont="1" applyBorder="1" applyAlignment="1">
      <alignment horizontal="left" wrapText="1"/>
    </xf>
    <xf numFmtId="0" fontId="9" fillId="0" borderId="0" xfId="2679" applyNumberFormat="1" applyFont="1" applyBorder="1" applyAlignment="1">
      <alignment horizontal="left"/>
    </xf>
    <xf numFmtId="0" fontId="87" fillId="0" borderId="0" xfId="1" applyFont="1" applyBorder="1" applyAlignment="1">
      <alignment horizontal="center" vertical="center" wrapText="1"/>
    </xf>
    <xf numFmtId="0" fontId="89" fillId="0" borderId="0" xfId="2673" applyFont="1" applyBorder="1" applyAlignment="1">
      <alignment horizontal="right"/>
    </xf>
    <xf numFmtId="0" fontId="99" fillId="0" borderId="0" xfId="0" applyFont="1" applyBorder="1" applyAlignment="1">
      <alignment horizontal="center" vertical="center" wrapText="1"/>
    </xf>
    <xf numFmtId="0" fontId="98" fillId="0" borderId="0" xfId="0" applyFont="1" applyBorder="1" applyAlignment="1">
      <alignment horizontal="center" vertical="center" wrapText="1"/>
    </xf>
    <xf numFmtId="0" fontId="9" fillId="0" borderId="0" xfId="0" applyFont="1" applyFill="1"/>
    <xf numFmtId="0" fontId="96" fillId="0" borderId="0" xfId="2663" applyFont="1" applyFill="1" applyBorder="1"/>
    <xf numFmtId="0" fontId="8" fillId="0" borderId="0" xfId="0" applyFont="1" applyFill="1" applyAlignment="1">
      <alignment horizontal="left" indent="1"/>
    </xf>
    <xf numFmtId="0" fontId="8" fillId="0" borderId="0" xfId="0" applyFont="1" applyFill="1"/>
    <xf numFmtId="0" fontId="9" fillId="0" borderId="0" xfId="2663" applyFont="1" applyFill="1" applyBorder="1"/>
    <xf numFmtId="0" fontId="10" fillId="0" borderId="0" xfId="2663" applyFont="1" applyFill="1" applyBorder="1"/>
    <xf numFmtId="0" fontId="9" fillId="0" borderId="0" xfId="0" applyNumberFormat="1" applyFont="1" applyFill="1" applyBorder="1" applyAlignment="1"/>
    <xf numFmtId="183" fontId="8" fillId="0" borderId="0" xfId="2683" applyNumberFormat="1" applyFont="1" applyAlignment="1">
      <alignment horizontal="right" indent="1"/>
    </xf>
    <xf numFmtId="1" fontId="8" fillId="0" borderId="0" xfId="2683" applyNumberFormat="1" applyFont="1" applyFill="1" applyAlignment="1">
      <alignment horizontal="right"/>
    </xf>
    <xf numFmtId="0" fontId="8" fillId="0" borderId="0" xfId="2676" applyFont="1" applyBorder="1" applyAlignment="1">
      <alignment wrapText="1"/>
    </xf>
    <xf numFmtId="0" fontId="8" fillId="0" borderId="0" xfId="2676" applyFont="1" applyBorder="1" applyAlignment="1">
      <alignment horizontal="left" wrapText="1"/>
    </xf>
    <xf numFmtId="0" fontId="9" fillId="0" borderId="0" xfId="2673" applyFont="1" applyBorder="1"/>
    <xf numFmtId="0" fontId="8" fillId="0" borderId="0" xfId="2326" applyFont="1" applyFill="1"/>
    <xf numFmtId="0" fontId="8" fillId="0" borderId="0" xfId="2326" applyFont="1" applyFill="1" applyAlignment="1">
      <alignment horizontal="left"/>
    </xf>
    <xf numFmtId="0" fontId="8" fillId="0" borderId="0" xfId="2326" applyNumberFormat="1" applyFont="1" applyFill="1" applyBorder="1" applyAlignment="1"/>
    <xf numFmtId="0" fontId="9" fillId="0" borderId="0" xfId="2326" applyFont="1" applyFill="1"/>
    <xf numFmtId="0" fontId="7" fillId="0" borderId="0" xfId="2326" applyFont="1" applyFill="1"/>
    <xf numFmtId="0" fontId="6" fillId="0" borderId="0" xfId="2326" applyNumberFormat="1" applyFont="1" applyFill="1" applyBorder="1" applyAlignment="1"/>
    <xf numFmtId="0" fontId="7" fillId="0" borderId="1" xfId="2326" applyFont="1" applyFill="1" applyBorder="1"/>
    <xf numFmtId="0" fontId="8" fillId="0" borderId="1" xfId="2682" applyBorder="1"/>
    <xf numFmtId="0" fontId="103" fillId="0" borderId="1" xfId="2681" applyFont="1" applyBorder="1"/>
    <xf numFmtId="0" fontId="106" fillId="0" borderId="1" xfId="2681" applyFont="1" applyBorder="1"/>
    <xf numFmtId="0" fontId="4" fillId="0" borderId="0" xfId="2686" applyBorder="1"/>
    <xf numFmtId="0" fontId="8" fillId="0" borderId="1" xfId="2679" applyFont="1" applyBorder="1" applyAlignment="1"/>
    <xf numFmtId="183" fontId="9" fillId="0" borderId="1" xfId="2672" applyNumberFormat="1" applyFont="1" applyBorder="1" applyAlignment="1">
      <alignment horizontal="right" indent="1"/>
    </xf>
    <xf numFmtId="0" fontId="8" fillId="0" borderId="1" xfId="2667" applyFont="1" applyBorder="1"/>
    <xf numFmtId="0" fontId="8" fillId="0" borderId="1" xfId="2667" applyFont="1" applyBorder="1" applyAlignment="1">
      <alignment horizontal="left" indent="1"/>
    </xf>
    <xf numFmtId="183" fontId="8" fillId="0" borderId="1" xfId="2683" applyNumberFormat="1" applyFont="1" applyBorder="1" applyAlignment="1">
      <alignment horizontal="right" indent="2"/>
    </xf>
    <xf numFmtId="183" fontId="5" fillId="0" borderId="1" xfId="2683" applyNumberFormat="1" applyBorder="1"/>
    <xf numFmtId="0" fontId="6" fillId="0" borderId="0" xfId="2664" applyNumberFormat="1" applyFont="1" applyFill="1" applyAlignment="1">
      <alignment horizontal="left" wrapText="1"/>
    </xf>
    <xf numFmtId="0" fontId="6" fillId="0" borderId="0" xfId="2663" applyFont="1" applyFill="1" applyBorder="1" applyAlignment="1"/>
    <xf numFmtId="0" fontId="7" fillId="0" borderId="0" xfId="0" applyFont="1" applyFill="1"/>
    <xf numFmtId="0" fontId="7" fillId="0" borderId="0" xfId="2663" applyFont="1" applyFill="1" applyBorder="1" applyAlignment="1">
      <alignment horizontal="left"/>
    </xf>
    <xf numFmtId="0" fontId="7" fillId="0" borderId="0" xfId="2663" applyFont="1" applyFill="1" applyBorder="1" applyAlignment="1">
      <alignment horizontal="center"/>
    </xf>
    <xf numFmtId="0" fontId="96" fillId="0" borderId="1" xfId="2663" applyFont="1" applyFill="1" applyBorder="1"/>
    <xf numFmtId="0" fontId="96" fillId="0" borderId="0" xfId="2663" applyFont="1" applyFill="1" applyBorder="1" applyAlignment="1">
      <alignment horizontal="right"/>
    </xf>
    <xf numFmtId="0" fontId="96" fillId="0" borderId="2" xfId="2663" applyFont="1" applyFill="1" applyBorder="1"/>
    <xf numFmtId="0" fontId="96" fillId="0" borderId="0" xfId="2663" applyFont="1" applyFill="1" applyBorder="1" applyAlignment="1">
      <alignment horizontal="center"/>
    </xf>
    <xf numFmtId="200" fontId="96" fillId="0" borderId="0" xfId="2216" applyNumberFormat="1" applyFont="1" applyFill="1" applyBorder="1"/>
    <xf numFmtId="200" fontId="10" fillId="0" borderId="0" xfId="2218" applyNumberFormat="1" applyFont="1" applyFill="1" applyBorder="1" applyAlignment="1">
      <alignment horizontal="right"/>
    </xf>
    <xf numFmtId="200" fontId="8" fillId="0" borderId="0" xfId="0" applyNumberFormat="1" applyFont="1" applyFill="1"/>
    <xf numFmtId="200" fontId="8" fillId="0" borderId="0" xfId="2216" applyNumberFormat="1" applyFont="1" applyFill="1"/>
    <xf numFmtId="0" fontId="8" fillId="0" borderId="1" xfId="0" applyFont="1" applyFill="1" applyBorder="1"/>
    <xf numFmtId="200" fontId="8" fillId="0" borderId="1" xfId="2218" applyNumberFormat="1" applyFont="1" applyFill="1" applyBorder="1"/>
    <xf numFmtId="181" fontId="9" fillId="0" borderId="0" xfId="2688" applyNumberFormat="1" applyFont="1" applyFill="1" applyBorder="1" applyAlignment="1"/>
    <xf numFmtId="201" fontId="9" fillId="0" borderId="0" xfId="2688" applyNumberFormat="1" applyFont="1" applyFill="1" applyBorder="1" applyAlignment="1"/>
    <xf numFmtId="49" fontId="90" fillId="0" borderId="0" xfId="2688" applyNumberFormat="1" applyFont="1" applyFill="1" applyBorder="1" applyAlignment="1"/>
    <xf numFmtId="181" fontId="89" fillId="0" borderId="0" xfId="2688" applyNumberFormat="1" applyFont="1" applyFill="1" applyBorder="1" applyAlignment="1"/>
    <xf numFmtId="181" fontId="8" fillId="0" borderId="0" xfId="2688" applyNumberFormat="1" applyFont="1" applyFill="1" applyBorder="1" applyAlignment="1"/>
    <xf numFmtId="0" fontId="8" fillId="0" borderId="0" xfId="2663" applyFont="1" applyFill="1" applyBorder="1"/>
    <xf numFmtId="9" fontId="8" fillId="0" borderId="0" xfId="2597" applyFont="1" applyBorder="1" applyAlignment="1">
      <alignment horizontal="right"/>
    </xf>
    <xf numFmtId="0" fontId="6" fillId="0" borderId="0" xfId="2664" applyNumberFormat="1" applyFont="1" applyFill="1" applyAlignment="1">
      <alignment horizontal="left"/>
    </xf>
    <xf numFmtId="0" fontId="87" fillId="0" borderId="17" xfId="2664" applyFont="1" applyFill="1" applyBorder="1"/>
    <xf numFmtId="0" fontId="87" fillId="0" borderId="1" xfId="2664" applyFont="1" applyFill="1" applyBorder="1"/>
    <xf numFmtId="0" fontId="90" fillId="0" borderId="0" xfId="2673" applyFont="1" applyBorder="1" applyAlignment="1">
      <alignment horizontal="right"/>
    </xf>
    <xf numFmtId="2" fontId="92" fillId="0" borderId="0" xfId="0" applyNumberFormat="1" applyFont="1" applyBorder="1" applyAlignment="1">
      <alignment horizontal="right" wrapText="1"/>
    </xf>
    <xf numFmtId="200" fontId="8" fillId="0" borderId="0" xfId="269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8" fillId="0" borderId="0" xfId="2676" applyFont="1" applyBorder="1" applyAlignment="1">
      <alignment horizontal="right"/>
    </xf>
    <xf numFmtId="0" fontId="8" fillId="0" borderId="0" xfId="2676" applyFont="1" applyBorder="1" applyAlignment="1">
      <alignment horizontal="right" vertical="center"/>
    </xf>
    <xf numFmtId="43" fontId="8" fillId="0" borderId="0" xfId="2690" applyFont="1" applyBorder="1" applyAlignment="1">
      <alignment horizontal="center" wrapText="1"/>
    </xf>
    <xf numFmtId="43" fontId="9" fillId="0" borderId="0" xfId="2690" applyFont="1" applyBorder="1" applyAlignment="1">
      <alignment horizontal="center" wrapText="1"/>
    </xf>
    <xf numFmtId="200" fontId="9" fillId="0" borderId="0" xfId="2216" applyNumberFormat="1" applyFont="1" applyBorder="1" applyAlignment="1">
      <alignment wrapText="1"/>
    </xf>
    <xf numFmtId="200" fontId="8" fillId="0" borderId="0" xfId="2216" applyNumberFormat="1" applyFont="1" applyBorder="1" applyAlignment="1">
      <alignment wrapText="1"/>
    </xf>
    <xf numFmtId="200" fontId="8" fillId="0" borderId="0" xfId="2216" applyNumberFormat="1" applyFont="1" applyBorder="1" applyAlignment="1">
      <alignment horizontal="center" wrapText="1"/>
    </xf>
    <xf numFmtId="200" fontId="70" fillId="0" borderId="0" xfId="2216" applyNumberFormat="1" applyFont="1" applyBorder="1" applyAlignment="1">
      <alignment wrapText="1"/>
    </xf>
    <xf numFmtId="0" fontId="93" fillId="0" borderId="0" xfId="0" applyFont="1" applyBorder="1" applyAlignment="1"/>
    <xf numFmtId="0" fontId="5" fillId="0" borderId="1" xfId="2683" applyFill="1" applyBorder="1"/>
    <xf numFmtId="200" fontId="8" fillId="0" borderId="0" xfId="2690" applyNumberFormat="1" applyFont="1"/>
    <xf numFmtId="43" fontId="92" fillId="0" borderId="0" xfId="2690" applyFont="1" applyBorder="1"/>
    <xf numFmtId="43" fontId="93" fillId="0" borderId="0" xfId="2690" applyFont="1" applyBorder="1"/>
    <xf numFmtId="0" fontId="4" fillId="0" borderId="0" xfId="2686" applyAlignment="1"/>
    <xf numFmtId="200" fontId="8" fillId="0" borderId="0" xfId="2690" applyNumberFormat="1" applyFont="1" applyFill="1"/>
    <xf numFmtId="200" fontId="9" fillId="0" borderId="0" xfId="2690" applyNumberFormat="1" applyFont="1" applyFill="1"/>
    <xf numFmtId="0" fontId="9" fillId="0" borderId="0" xfId="2676" applyFont="1" applyBorder="1" applyAlignment="1">
      <alignment horizontal="right"/>
    </xf>
    <xf numFmtId="0" fontId="9" fillId="0" borderId="0" xfId="2676" applyFont="1" applyBorder="1" applyAlignment="1"/>
    <xf numFmtId="43" fontId="8" fillId="0" borderId="0" xfId="2690" applyFont="1" applyBorder="1" applyAlignment="1">
      <alignment wrapText="1"/>
    </xf>
    <xf numFmtId="0" fontId="9" fillId="0" borderId="1" xfId="2676" applyFont="1" applyBorder="1" applyAlignment="1">
      <alignment horizontal="right"/>
    </xf>
    <xf numFmtId="0" fontId="9" fillId="0" borderId="1" xfId="2676" applyFont="1" applyBorder="1" applyAlignment="1"/>
    <xf numFmtId="200" fontId="8" fillId="0" borderId="1" xfId="2690" applyNumberFormat="1" applyFont="1" applyBorder="1" applyAlignment="1">
      <alignment wrapText="1"/>
    </xf>
    <xf numFmtId="43" fontId="110" fillId="0" borderId="0" xfId="2690" applyFont="1" applyBorder="1" applyAlignment="1">
      <alignment horizontal="center" wrapText="1"/>
    </xf>
    <xf numFmtId="0" fontId="3" fillId="0" borderId="0" xfId="2668" applyFont="1" applyAlignment="1">
      <alignment horizontal="right"/>
    </xf>
    <xf numFmtId="0" fontId="93" fillId="0" borderId="1" xfId="2668" applyFont="1" applyBorder="1"/>
    <xf numFmtId="0" fontId="8" fillId="0" borderId="3" xfId="0" applyFont="1" applyFill="1" applyBorder="1" applyAlignment="1">
      <alignment horizontal="center" vertical="center" wrapText="1"/>
    </xf>
    <xf numFmtId="0" fontId="97" fillId="0" borderId="0" xfId="2668" applyFont="1" applyFill="1"/>
    <xf numFmtId="0" fontId="93" fillId="0" borderId="0" xfId="2668" applyFont="1" applyFill="1"/>
    <xf numFmtId="0" fontId="99" fillId="0" borderId="0" xfId="0" applyFont="1" applyFill="1" applyBorder="1" applyAlignment="1">
      <alignment horizontal="center" vertical="center" wrapText="1"/>
    </xf>
    <xf numFmtId="0" fontId="93" fillId="0" borderId="1" xfId="2668" applyFont="1" applyFill="1" applyBorder="1"/>
    <xf numFmtId="0" fontId="4" fillId="0" borderId="0" xfId="2668" applyFill="1"/>
    <xf numFmtId="0" fontId="6" fillId="0" borderId="0" xfId="1" applyFont="1" applyFill="1" applyAlignment="1"/>
    <xf numFmtId="0" fontId="7" fillId="0" borderId="0" xfId="1" applyFont="1" applyFill="1"/>
    <xf numFmtId="0" fontId="8" fillId="0" borderId="1" xfId="1" applyFont="1" applyFill="1" applyBorder="1"/>
    <xf numFmtId="0" fontId="89" fillId="0" borderId="1" xfId="1" applyFont="1" applyFill="1" applyBorder="1" applyAlignment="1">
      <alignment horizontal="right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right" vertical="top" wrapText="1"/>
    </xf>
    <xf numFmtId="0" fontId="9" fillId="0" borderId="0" xfId="1" applyFont="1" applyFill="1" applyBorder="1" applyAlignment="1"/>
    <xf numFmtId="2" fontId="9" fillId="0" borderId="0" xfId="0" applyNumberFormat="1" applyFont="1" applyFill="1" applyBorder="1"/>
    <xf numFmtId="0" fontId="87" fillId="0" borderId="0" xfId="1" applyFont="1" applyBorder="1" applyAlignment="1">
      <alignment horizontal="left" indent="1"/>
    </xf>
    <xf numFmtId="0" fontId="7" fillId="0" borderId="1" xfId="1" applyFont="1" applyFill="1" applyBorder="1"/>
    <xf numFmtId="0" fontId="7" fillId="0" borderId="0" xfId="2410" applyFont="1" applyFill="1" applyAlignment="1"/>
    <xf numFmtId="0" fontId="7" fillId="0" borderId="0" xfId="2410" applyFont="1" applyFill="1"/>
    <xf numFmtId="0" fontId="7" fillId="0" borderId="0" xfId="2410" applyFont="1" applyFill="1" applyAlignment="1">
      <alignment horizontal="center"/>
    </xf>
    <xf numFmtId="0" fontId="8" fillId="0" borderId="0" xfId="2410" applyFont="1" applyFill="1" applyAlignment="1">
      <alignment horizontal="center"/>
    </xf>
    <xf numFmtId="0" fontId="8" fillId="0" borderId="0" xfId="2410" applyFont="1" applyFill="1"/>
    <xf numFmtId="0" fontId="8" fillId="0" borderId="17" xfId="2663" applyFont="1" applyFill="1" applyBorder="1" applyAlignment="1">
      <alignment vertical="center"/>
    </xf>
    <xf numFmtId="0" fontId="8" fillId="0" borderId="17" xfId="2410" applyFont="1" applyFill="1" applyBorder="1" applyAlignment="1">
      <alignment horizontal="center" vertical="center"/>
    </xf>
    <xf numFmtId="0" fontId="8" fillId="0" borderId="0" xfId="2663" applyFont="1" applyFill="1" applyBorder="1" applyAlignment="1">
      <alignment vertical="center"/>
    </xf>
    <xf numFmtId="0" fontId="8" fillId="0" borderId="0" xfId="2410" applyFont="1" applyFill="1" applyBorder="1" applyAlignment="1">
      <alignment horizontal="center" vertical="center"/>
    </xf>
    <xf numFmtId="0" fontId="9" fillId="0" borderId="0" xfId="2410" applyNumberFormat="1" applyFont="1" applyFill="1" applyBorder="1" applyAlignment="1">
      <alignment horizontal="left"/>
    </xf>
    <xf numFmtId="0" fontId="8" fillId="0" borderId="0" xfId="2663" applyFont="1" applyFill="1" applyBorder="1" applyAlignment="1">
      <alignment vertical="top"/>
    </xf>
    <xf numFmtId="0" fontId="9" fillId="0" borderId="0" xfId="2410" applyNumberFormat="1" applyFont="1" applyFill="1" applyBorder="1" applyAlignment="1">
      <alignment horizontal="left" vertical="top"/>
    </xf>
    <xf numFmtId="0" fontId="89" fillId="0" borderId="0" xfId="2410" applyNumberFormat="1" applyFont="1" applyFill="1" applyBorder="1"/>
    <xf numFmtId="0" fontId="8" fillId="0" borderId="0" xfId="2410" applyNumberFormat="1" applyFont="1" applyFill="1" applyBorder="1"/>
    <xf numFmtId="0" fontId="8" fillId="0" borderId="0" xfId="2410" applyNumberFormat="1" applyFont="1" applyFill="1" applyBorder="1" applyAlignment="1">
      <alignment horizontal="left"/>
    </xf>
    <xf numFmtId="0" fontId="32" fillId="0" borderId="0" xfId="2663" applyFont="1" applyFill="1" applyBorder="1"/>
    <xf numFmtId="0" fontId="8" fillId="0" borderId="0" xfId="2410" applyFont="1" applyFill="1" applyBorder="1" applyAlignment="1">
      <alignment horizontal="left" vertical="center"/>
    </xf>
    <xf numFmtId="0" fontId="89" fillId="0" borderId="0" xfId="2410" applyFont="1" applyFill="1" applyBorder="1" applyAlignment="1"/>
    <xf numFmtId="0" fontId="89" fillId="0" borderId="0" xfId="2410" applyFont="1" applyFill="1"/>
    <xf numFmtId="0" fontId="6" fillId="0" borderId="0" xfId="2410" applyFont="1" applyFill="1"/>
    <xf numFmtId="0" fontId="8" fillId="0" borderId="1" xfId="2410" applyFont="1" applyFill="1" applyBorder="1"/>
    <xf numFmtId="0" fontId="89" fillId="0" borderId="1" xfId="2410" applyFont="1" applyFill="1" applyBorder="1" applyAlignment="1">
      <alignment horizontal="right"/>
    </xf>
    <xf numFmtId="0" fontId="8" fillId="0" borderId="1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1" fillId="0" borderId="0" xfId="2326" applyFont="1" applyAlignment="1"/>
    <xf numFmtId="0" fontId="8" fillId="0" borderId="0" xfId="2326" applyFont="1"/>
    <xf numFmtId="0" fontId="8" fillId="0" borderId="0" xfId="2410" applyFont="1" applyFill="1" applyBorder="1"/>
    <xf numFmtId="0" fontId="87" fillId="0" borderId="0" xfId="1" applyFont="1" applyBorder="1" applyAlignment="1">
      <alignment vertical="center" wrapText="1"/>
    </xf>
    <xf numFmtId="183" fontId="8" fillId="0" borderId="0" xfId="2326" applyNumberFormat="1" applyFont="1" applyBorder="1" applyAlignment="1"/>
    <xf numFmtId="0" fontId="66" fillId="0" borderId="0" xfId="2691" applyFont="1" applyBorder="1"/>
    <xf numFmtId="183" fontId="8" fillId="0" borderId="0" xfId="2434" applyNumberFormat="1" applyFont="1" applyFill="1" applyAlignment="1">
      <alignment horizontal="right" indent="1"/>
    </xf>
    <xf numFmtId="183" fontId="9" fillId="0" borderId="0" xfId="2434" applyNumberFormat="1" applyFont="1" applyFill="1" applyAlignment="1">
      <alignment horizontal="right" indent="1"/>
    </xf>
    <xf numFmtId="0" fontId="6" fillId="0" borderId="0" xfId="2410" applyFont="1" applyFill="1" applyBorder="1"/>
    <xf numFmtId="0" fontId="7" fillId="0" borderId="0" xfId="2410" applyFont="1" applyFill="1" applyBorder="1"/>
    <xf numFmtId="0" fontId="8" fillId="0" borderId="0" xfId="2542" applyFont="1" applyFill="1" applyBorder="1" applyAlignment="1">
      <alignment horizontal="center"/>
    </xf>
    <xf numFmtId="0" fontId="89" fillId="0" borderId="0" xfId="2542" applyFont="1" applyFill="1" applyAlignment="1">
      <alignment horizontal="right"/>
    </xf>
    <xf numFmtId="0" fontId="8" fillId="0" borderId="0" xfId="2542" applyFill="1"/>
    <xf numFmtId="0" fontId="8" fillId="0" borderId="17" xfId="2683" applyFont="1" applyBorder="1"/>
    <xf numFmtId="0" fontId="6" fillId="0" borderId="0" xfId="2693" applyFont="1" applyFill="1" applyBorder="1" applyAlignment="1"/>
    <xf numFmtId="0" fontId="8" fillId="0" borderId="0" xfId="2694" applyFont="1" applyFill="1" applyBorder="1" applyAlignment="1">
      <alignment horizontal="center" vertical="center"/>
    </xf>
    <xf numFmtId="0" fontId="89" fillId="0" borderId="1" xfId="2695" applyNumberFormat="1" applyFont="1" applyBorder="1" applyAlignment="1">
      <alignment horizontal="right"/>
    </xf>
    <xf numFmtId="0" fontId="8" fillId="0" borderId="17" xfId="2694" applyFont="1" applyFill="1" applyBorder="1" applyAlignment="1">
      <alignment horizontal="center" vertical="center"/>
    </xf>
    <xf numFmtId="183" fontId="89" fillId="0" borderId="0" xfId="2694" applyNumberFormat="1" applyFont="1" applyFill="1" applyBorder="1" applyAlignment="1">
      <alignment vertical="center"/>
    </xf>
    <xf numFmtId="1" fontId="9" fillId="0" borderId="0" xfId="2696" applyNumberFormat="1" applyFont="1" applyBorder="1" applyAlignment="1">
      <alignment horizontal="right" indent="1"/>
    </xf>
    <xf numFmtId="183" fontId="9" fillId="0" borderId="0" xfId="2694" applyNumberFormat="1" applyFont="1" applyFill="1" applyBorder="1" applyAlignment="1">
      <alignment horizontal="center" vertical="center"/>
    </xf>
    <xf numFmtId="183" fontId="8" fillId="0" borderId="0" xfId="2694" applyNumberFormat="1" applyFont="1" applyFill="1" applyBorder="1" applyAlignment="1">
      <alignment horizontal="center" vertical="center"/>
    </xf>
    <xf numFmtId="0" fontId="9" fillId="0" borderId="0" xfId="2694" applyFont="1" applyFill="1" applyBorder="1" applyAlignment="1">
      <alignment horizontal="center" vertical="center"/>
    </xf>
    <xf numFmtId="183" fontId="8" fillId="0" borderId="0" xfId="2694" applyNumberFormat="1" applyFont="1" applyFill="1" applyBorder="1" applyAlignment="1"/>
    <xf numFmtId="0" fontId="70" fillId="0" borderId="0" xfId="0" applyFont="1" applyFill="1"/>
    <xf numFmtId="202" fontId="70" fillId="0" borderId="0" xfId="0" applyNumberFormat="1" applyFont="1" applyFill="1"/>
    <xf numFmtId="2" fontId="70" fillId="0" borderId="0" xfId="0" applyNumberFormat="1" applyFont="1" applyFill="1"/>
    <xf numFmtId="0" fontId="8" fillId="0" borderId="0" xfId="2694" applyFont="1" applyFill="1" applyBorder="1" applyAlignment="1">
      <alignment horizontal="left" indent="1"/>
    </xf>
    <xf numFmtId="0" fontId="8" fillId="0" borderId="1" xfId="2694" applyFont="1" applyFill="1" applyBorder="1" applyAlignment="1">
      <alignment horizontal="left" indent="1"/>
    </xf>
    <xf numFmtId="183" fontId="8" fillId="0" borderId="1" xfId="2694" applyNumberFormat="1" applyFont="1" applyFill="1" applyBorder="1" applyAlignment="1"/>
    <xf numFmtId="0" fontId="89" fillId="0" borderId="1" xfId="2410" applyFont="1" applyFill="1" applyBorder="1"/>
    <xf numFmtId="0" fontId="111" fillId="0" borderId="0" xfId="2663" applyFont="1" applyFill="1" applyBorder="1"/>
    <xf numFmtId="0" fontId="111" fillId="0" borderId="0" xfId="2410" applyFont="1" applyFill="1"/>
    <xf numFmtId="0" fontId="9" fillId="0" borderId="0" xfId="2675" applyFont="1" applyFill="1" applyBorder="1"/>
    <xf numFmtId="0" fontId="8" fillId="0" borderId="0" xfId="2675" applyFont="1" applyFill="1" applyBorder="1" applyAlignment="1">
      <alignment horizontal="center"/>
    </xf>
    <xf numFmtId="0" fontId="8" fillId="0" borderId="0" xfId="2675" applyFont="1" applyFill="1" applyBorder="1"/>
    <xf numFmtId="0" fontId="8" fillId="0" borderId="1" xfId="2675" applyFont="1" applyFill="1" applyBorder="1"/>
    <xf numFmtId="0" fontId="8" fillId="0" borderId="1" xfId="2675" applyFont="1" applyFill="1" applyBorder="1" applyAlignment="1">
      <alignment horizontal="center"/>
    </xf>
    <xf numFmtId="0" fontId="8" fillId="0" borderId="1" xfId="2326" applyFont="1" applyFill="1" applyBorder="1"/>
    <xf numFmtId="0" fontId="112" fillId="0" borderId="0" xfId="2698" applyFont="1"/>
    <xf numFmtId="0" fontId="112" fillId="0" borderId="0" xfId="2698" applyFont="1" applyFill="1"/>
    <xf numFmtId="37" fontId="112" fillId="0" borderId="0" xfId="0" applyNumberFormat="1" applyFont="1" applyAlignment="1">
      <alignment horizontal="center"/>
    </xf>
    <xf numFmtId="200" fontId="8" fillId="0" borderId="0" xfId="2690" applyNumberFormat="1" applyFont="1" applyFill="1" applyBorder="1"/>
    <xf numFmtId="43" fontId="8" fillId="0" borderId="0" xfId="2690" applyFont="1" applyFill="1" applyBorder="1"/>
    <xf numFmtId="200" fontId="8" fillId="0" borderId="0" xfId="2690" applyNumberFormat="1" applyFont="1" applyFill="1" applyBorder="1" applyAlignment="1">
      <alignment horizontal="left"/>
    </xf>
    <xf numFmtId="200" fontId="8" fillId="0" borderId="0" xfId="2410" applyNumberFormat="1" applyFont="1" applyFill="1" applyBorder="1" applyAlignment="1">
      <alignment horizontal="left"/>
    </xf>
    <xf numFmtId="43" fontId="8" fillId="0" borderId="0" xfId="2690" applyFont="1" applyFill="1" applyBorder="1" applyAlignment="1">
      <alignment horizontal="left"/>
    </xf>
    <xf numFmtId="43" fontId="8" fillId="0" borderId="0" xfId="2690" applyFont="1" applyFill="1"/>
    <xf numFmtId="0" fontId="109" fillId="0" borderId="0" xfId="2410" applyFont="1" applyFill="1"/>
    <xf numFmtId="0" fontId="8" fillId="0" borderId="0" xfId="2673" applyFont="1" applyFill="1" applyBorder="1"/>
    <xf numFmtId="0" fontId="109" fillId="0" borderId="0" xfId="2667" applyFont="1" applyBorder="1" applyAlignment="1">
      <alignment horizontal="left"/>
    </xf>
    <xf numFmtId="43" fontId="9" fillId="0" borderId="0" xfId="2690" applyFont="1" applyFill="1" applyBorder="1"/>
    <xf numFmtId="200" fontId="9" fillId="0" borderId="0" xfId="2690" applyNumberFormat="1" applyFont="1" applyFill="1" applyBorder="1"/>
    <xf numFmtId="2" fontId="8" fillId="0" borderId="0" xfId="0" applyNumberFormat="1" applyFont="1" applyFill="1" applyBorder="1"/>
    <xf numFmtId="200" fontId="9" fillId="0" borderId="0" xfId="1" applyNumberFormat="1" applyFont="1" applyFill="1" applyBorder="1" applyAlignment="1"/>
    <xf numFmtId="0" fontId="95" fillId="0" borderId="0" xfId="2683" applyNumberFormat="1" applyFont="1" applyBorder="1" applyAlignment="1">
      <alignment horizontal="right"/>
    </xf>
    <xf numFmtId="183" fontId="5" fillId="0" borderId="0" xfId="2683" applyNumberFormat="1" applyBorder="1"/>
    <xf numFmtId="183" fontId="8" fillId="0" borderId="0" xfId="2683" applyNumberFormat="1" applyFont="1" applyBorder="1" applyAlignment="1">
      <alignment horizontal="right" indent="2"/>
    </xf>
    <xf numFmtId="0" fontId="116" fillId="27" borderId="0" xfId="2683" applyNumberFormat="1" applyFont="1" applyFill="1" applyBorder="1" applyAlignment="1">
      <alignment horizontal="center" vertical="center" wrapText="1"/>
    </xf>
    <xf numFmtId="0" fontId="9" fillId="0" borderId="0" xfId="2694" applyFont="1" applyFill="1" applyBorder="1" applyAlignment="1">
      <alignment wrapText="1"/>
    </xf>
    <xf numFmtId="0" fontId="90" fillId="0" borderId="0" xfId="2694" applyFont="1" applyFill="1" applyBorder="1" applyAlignment="1">
      <alignment horizontal="left"/>
    </xf>
    <xf numFmtId="43" fontId="8" fillId="0" borderId="0" xfId="2410" applyNumberFormat="1" applyFont="1" applyFill="1"/>
    <xf numFmtId="200" fontId="8" fillId="0" borderId="0" xfId="2410" applyNumberFormat="1" applyFont="1" applyFill="1"/>
    <xf numFmtId="0" fontId="8" fillId="0" borderId="0" xfId="2671" applyFont="1" applyFill="1" applyBorder="1" applyAlignment="1">
      <alignment horizontal="right"/>
    </xf>
    <xf numFmtId="0" fontId="8" fillId="0" borderId="3" xfId="1" applyFont="1" applyFill="1" applyBorder="1" applyAlignment="1">
      <alignment horizontal="center" vertical="center" wrapText="1"/>
    </xf>
    <xf numFmtId="0" fontId="8" fillId="0" borderId="17" xfId="0" applyFont="1" applyFill="1" applyBorder="1"/>
    <xf numFmtId="0" fontId="92" fillId="0" borderId="0" xfId="2668" applyFont="1" applyBorder="1"/>
    <xf numFmtId="0" fontId="8" fillId="0" borderId="0" xfId="2668" applyFont="1" applyBorder="1"/>
    <xf numFmtId="0" fontId="8" fillId="0" borderId="0" xfId="2668" applyFont="1" applyFill="1" applyBorder="1"/>
    <xf numFmtId="0" fontId="93" fillId="0" borderId="0" xfId="2668" applyFont="1" applyBorder="1" applyAlignment="1"/>
    <xf numFmtId="0" fontId="93" fillId="0" borderId="0" xfId="2668" applyFont="1" applyBorder="1" applyAlignment="1">
      <alignment horizontal="center"/>
    </xf>
    <xf numFmtId="0" fontId="93" fillId="0" borderId="0" xfId="2668" applyFont="1" applyBorder="1" applyAlignment="1">
      <alignment horizontal="left" indent="2"/>
    </xf>
    <xf numFmtId="0" fontId="92" fillId="0" borderId="0" xfId="2668" applyFont="1" applyBorder="1" applyAlignment="1"/>
    <xf numFmtId="0" fontId="92" fillId="0" borderId="0" xfId="2668" applyFont="1" applyBorder="1" applyAlignment="1">
      <alignment horizontal="center"/>
    </xf>
    <xf numFmtId="0" fontId="10" fillId="0" borderId="0" xfId="2699"/>
    <xf numFmtId="0" fontId="8" fillId="0" borderId="0" xfId="2700" applyFont="1"/>
    <xf numFmtId="200" fontId="8" fillId="0" borderId="0" xfId="2663" applyNumberFormat="1" applyFont="1" applyFill="1" applyBorder="1"/>
    <xf numFmtId="2" fontId="8" fillId="0" borderId="0" xfId="2663" applyNumberFormat="1" applyFont="1" applyFill="1" applyBorder="1"/>
    <xf numFmtId="0" fontId="9" fillId="0" borderId="0" xfId="2700" applyFont="1" applyAlignment="1">
      <alignment horizontal="center"/>
    </xf>
    <xf numFmtId="0" fontId="124" fillId="0" borderId="0" xfId="2700" applyFont="1" applyAlignment="1">
      <alignment horizontal="center"/>
    </xf>
    <xf numFmtId="0" fontId="54" fillId="0" borderId="0" xfId="2700" applyFont="1" applyAlignment="1">
      <alignment horizontal="center"/>
    </xf>
    <xf numFmtId="0" fontId="119" fillId="0" borderId="0" xfId="2700" applyFont="1" applyAlignment="1">
      <alignment horizontal="center"/>
    </xf>
    <xf numFmtId="0" fontId="120" fillId="0" borderId="0" xfId="2700" applyFont="1" applyAlignment="1">
      <alignment horizontal="center"/>
    </xf>
    <xf numFmtId="0" fontId="121" fillId="0" borderId="0" xfId="2700" applyFont="1" applyAlignment="1">
      <alignment horizontal="center"/>
    </xf>
    <xf numFmtId="0" fontId="118" fillId="0" borderId="0" xfId="2699" applyFont="1" applyAlignment="1">
      <alignment horizontal="center"/>
    </xf>
    <xf numFmtId="0" fontId="125" fillId="0" borderId="0" xfId="2699" applyFont="1" applyAlignment="1">
      <alignment horizontal="center"/>
    </xf>
    <xf numFmtId="0" fontId="2" fillId="0" borderId="0" xfId="2668" applyFont="1" applyBorder="1" applyAlignment="1">
      <alignment horizontal="center" wrapText="1"/>
    </xf>
    <xf numFmtId="0" fontId="92" fillId="0" borderId="0" xfId="2668" applyFont="1" applyBorder="1" applyAlignment="1">
      <alignment wrapText="1"/>
    </xf>
    <xf numFmtId="0" fontId="99" fillId="0" borderId="3" xfId="0" applyFont="1" applyBorder="1" applyAlignment="1">
      <alignment horizontal="center" vertical="center" wrapText="1"/>
    </xf>
    <xf numFmtId="0" fontId="99" fillId="0" borderId="3" xfId="0" applyFont="1" applyFill="1" applyBorder="1" applyAlignment="1">
      <alignment horizontal="center" vertical="center" wrapText="1"/>
    </xf>
    <xf numFmtId="203" fontId="8" fillId="0" borderId="0" xfId="2668" applyNumberFormat="1" applyFont="1" applyFill="1" applyBorder="1"/>
    <xf numFmtId="203" fontId="93" fillId="0" borderId="0" xfId="2668" applyNumberFormat="1" applyFont="1"/>
    <xf numFmtId="203" fontId="93" fillId="0" borderId="0" xfId="2668" applyNumberFormat="1" applyFont="1" applyBorder="1"/>
    <xf numFmtId="0" fontId="87" fillId="0" borderId="0" xfId="1" applyFont="1" applyBorder="1" applyAlignment="1">
      <alignment horizontal="left" wrapText="1" indent="1"/>
    </xf>
    <xf numFmtId="0" fontId="8" fillId="0" borderId="18" xfId="2663" applyFont="1" applyFill="1" applyBorder="1" applyAlignment="1">
      <alignment horizontal="center" vertical="center" wrapText="1"/>
    </xf>
    <xf numFmtId="43" fontId="9" fillId="0" borderId="0" xfId="2218" applyNumberFormat="1" applyFont="1" applyFill="1" applyBorder="1" applyAlignment="1"/>
    <xf numFmtId="43" fontId="8" fillId="0" borderId="0" xfId="2218" applyNumberFormat="1" applyFont="1" applyFill="1" applyBorder="1" applyAlignment="1"/>
    <xf numFmtId="43" fontId="8" fillId="0" borderId="0" xfId="0" applyNumberFormat="1" applyFont="1" applyFill="1" applyAlignment="1"/>
    <xf numFmtId="43" fontId="10" fillId="0" borderId="0" xfId="2663" applyNumberFormat="1" applyFont="1" applyFill="1" applyBorder="1" applyAlignment="1"/>
    <xf numFmtId="0" fontId="8" fillId="0" borderId="18" xfId="2410" applyFont="1" applyFill="1" applyBorder="1" applyAlignment="1">
      <alignment horizontal="center" vertical="center" wrapText="1"/>
    </xf>
    <xf numFmtId="4" fontId="8" fillId="0" borderId="0" xfId="2690" applyNumberFormat="1" applyFont="1" applyFill="1" applyBorder="1"/>
    <xf numFmtId="4" fontId="8" fillId="0" borderId="0" xfId="2410" applyNumberFormat="1" applyFont="1" applyFill="1" applyBorder="1" applyAlignment="1">
      <alignment horizontal="left"/>
    </xf>
    <xf numFmtId="4" fontId="89" fillId="0" borderId="0" xfId="2410" applyNumberFormat="1" applyFont="1" applyFill="1" applyBorder="1"/>
    <xf numFmtId="3" fontId="8" fillId="0" borderId="0" xfId="2690" applyNumberFormat="1" applyFont="1" applyFill="1" applyBorder="1"/>
    <xf numFmtId="3" fontId="8" fillId="0" borderId="0" xfId="2690" applyNumberFormat="1" applyFont="1" applyFill="1" applyBorder="1" applyAlignment="1"/>
    <xf numFmtId="0" fontId="89" fillId="0" borderId="0" xfId="2663" applyFont="1" applyFill="1" applyBorder="1"/>
    <xf numFmtId="0" fontId="90" fillId="0" borderId="0" xfId="2410" applyFont="1" applyFill="1" applyAlignment="1">
      <alignment horizontal="center"/>
    </xf>
    <xf numFmtId="0" fontId="90" fillId="0" borderId="0" xfId="2410" applyFont="1" applyFill="1"/>
    <xf numFmtId="0" fontId="112" fillId="0" borderId="17" xfId="2410" applyFont="1" applyFill="1" applyBorder="1"/>
    <xf numFmtId="0" fontId="112" fillId="0" borderId="0" xfId="2410" applyFont="1" applyFill="1"/>
    <xf numFmtId="0" fontId="129" fillId="0" borderId="0" xfId="1" applyFont="1" applyBorder="1" applyAlignment="1">
      <alignment horizontal="center" vertical="center" wrapText="1"/>
    </xf>
    <xf numFmtId="43" fontId="112" fillId="0" borderId="0" xfId="2690" applyFont="1"/>
    <xf numFmtId="43" fontId="113" fillId="0" borderId="0" xfId="2690" applyFont="1"/>
    <xf numFmtId="43" fontId="112" fillId="0" borderId="0" xfId="2690" applyFont="1" applyBorder="1" applyAlignment="1">
      <alignment horizontal="right" indent="1"/>
    </xf>
    <xf numFmtId="43" fontId="112" fillId="0" borderId="0" xfId="2690" applyFont="1" applyAlignment="1"/>
    <xf numFmtId="43" fontId="112" fillId="0" borderId="0" xfId="2690" applyFont="1" applyBorder="1" applyAlignment="1"/>
    <xf numFmtId="0" fontId="112" fillId="0" borderId="1" xfId="2410" applyFont="1" applyFill="1" applyBorder="1"/>
    <xf numFmtId="0" fontId="130" fillId="0" borderId="1" xfId="2691" applyFont="1" applyBorder="1"/>
    <xf numFmtId="0" fontId="112" fillId="0" borderId="0" xfId="0" applyFont="1" applyAlignment="1">
      <alignment wrapText="1"/>
    </xf>
    <xf numFmtId="0" fontId="112" fillId="0" borderId="17" xfId="1" applyFont="1" applyBorder="1" applyAlignment="1">
      <alignment horizontal="center" vertical="center" wrapText="1"/>
    </xf>
    <xf numFmtId="0" fontId="112" fillId="0" borderId="1" xfId="1" applyFont="1" applyBorder="1" applyAlignment="1">
      <alignment horizontal="center" vertical="center" wrapText="1"/>
    </xf>
    <xf numFmtId="41" fontId="112" fillId="0" borderId="0" xfId="2690" applyNumberFormat="1" applyFont="1" applyBorder="1" applyAlignment="1"/>
    <xf numFmtId="41" fontId="113" fillId="0" borderId="0" xfId="2690" applyNumberFormat="1" applyFont="1" applyBorder="1" applyAlignment="1"/>
    <xf numFmtId="41" fontId="130" fillId="0" borderId="1" xfId="2691" applyNumberFormat="1" applyFont="1" applyBorder="1" applyAlignment="1"/>
    <xf numFmtId="0" fontId="113" fillId="0" borderId="0" xfId="2410" applyFont="1" applyFill="1" applyBorder="1" applyAlignment="1"/>
    <xf numFmtId="43" fontId="113" fillId="0" borderId="0" xfId="2690" applyFont="1" applyFill="1" applyAlignment="1">
      <alignment horizontal="right" indent="1"/>
    </xf>
    <xf numFmtId="0" fontId="112" fillId="0" borderId="0" xfId="2410" applyFont="1" applyFill="1" applyBorder="1" applyAlignment="1">
      <alignment horizontal="left" wrapText="1" indent="1"/>
    </xf>
    <xf numFmtId="43" fontId="112" fillId="0" borderId="0" xfId="2690" applyFont="1" applyFill="1"/>
    <xf numFmtId="0" fontId="112" fillId="0" borderId="0" xfId="2410" applyFont="1" applyFill="1" applyBorder="1" applyAlignment="1">
      <alignment horizontal="left" indent="1"/>
    </xf>
    <xf numFmtId="43" fontId="112" fillId="0" borderId="0" xfId="2410" applyNumberFormat="1" applyFont="1" applyFill="1" applyBorder="1" applyAlignment="1">
      <alignment horizontal="left" indent="1"/>
    </xf>
    <xf numFmtId="43" fontId="112" fillId="0" borderId="0" xfId="2410" applyNumberFormat="1" applyFont="1" applyFill="1" applyBorder="1"/>
    <xf numFmtId="43" fontId="113" fillId="0" borderId="0" xfId="2690" applyFont="1" applyFill="1"/>
    <xf numFmtId="200" fontId="112" fillId="0" borderId="0" xfId="2690" applyNumberFormat="1" applyFont="1" applyFill="1" applyBorder="1"/>
    <xf numFmtId="43" fontId="92" fillId="0" borderId="0" xfId="0" applyNumberFormat="1" applyFont="1" applyBorder="1" applyAlignment="1"/>
    <xf numFmtId="0" fontId="87" fillId="0" borderId="18" xfId="2664" applyNumberFormat="1" applyFont="1" applyFill="1" applyBorder="1" applyAlignment="1">
      <alignment horizontal="center" vertical="center" wrapText="1"/>
    </xf>
    <xf numFmtId="0" fontId="109" fillId="0" borderId="0" xfId="2664" applyNumberFormat="1" applyFont="1" applyFill="1" applyAlignment="1"/>
    <xf numFmtId="0" fontId="87" fillId="0" borderId="0" xfId="2664" applyFont="1" applyFill="1" applyAlignment="1">
      <alignment horizontal="center" wrapText="1"/>
    </xf>
    <xf numFmtId="0" fontId="9" fillId="0" borderId="0" xfId="2689" applyFont="1" applyBorder="1" applyAlignment="1"/>
    <xf numFmtId="49" fontId="127" fillId="0" borderId="0" xfId="0" applyNumberFormat="1" applyFont="1" applyFill="1" applyBorder="1" applyAlignment="1">
      <alignment horizontal="left" wrapText="1"/>
    </xf>
    <xf numFmtId="49" fontId="127" fillId="0" borderId="0" xfId="0" applyNumberFormat="1" applyFont="1" applyFill="1" applyBorder="1" applyAlignment="1">
      <alignment horizontal="center" wrapText="1"/>
    </xf>
    <xf numFmtId="0" fontId="112" fillId="0" borderId="0" xfId="2666" applyFont="1" applyFill="1" applyBorder="1" applyAlignment="1">
      <alignment horizontal="centerContinuous"/>
    </xf>
    <xf numFmtId="0" fontId="112" fillId="0" borderId="1" xfId="2666" applyFont="1" applyFill="1" applyBorder="1" applyAlignment="1">
      <alignment horizontal="center" vertical="center" wrapText="1"/>
    </xf>
    <xf numFmtId="0" fontId="112" fillId="0" borderId="0" xfId="2665" applyNumberFormat="1" applyFont="1" applyFill="1" applyBorder="1" applyAlignment="1">
      <alignment horizontal="center"/>
    </xf>
    <xf numFmtId="183" fontId="112" fillId="0" borderId="0" xfId="2664" applyNumberFormat="1" applyFont="1" applyFill="1" applyBorder="1" applyAlignment="1"/>
    <xf numFmtId="0" fontId="112" fillId="0" borderId="0" xfId="0" applyFont="1" applyFill="1" applyAlignment="1">
      <alignment wrapText="1"/>
    </xf>
    <xf numFmtId="37" fontId="9" fillId="0" borderId="0" xfId="1" applyNumberFormat="1" applyFont="1" applyBorder="1" applyAlignment="1">
      <alignment wrapText="1"/>
    </xf>
    <xf numFmtId="37" fontId="9" fillId="0" borderId="0" xfId="2690" applyNumberFormat="1" applyFont="1" applyBorder="1" applyAlignment="1"/>
    <xf numFmtId="37" fontId="8" fillId="0" borderId="0" xfId="2690" applyNumberFormat="1" applyFont="1" applyBorder="1" applyAlignment="1">
      <alignment wrapText="1"/>
    </xf>
    <xf numFmtId="37" fontId="8" fillId="0" borderId="0" xfId="2690" applyNumberFormat="1" applyFont="1" applyBorder="1" applyAlignment="1"/>
    <xf numFmtId="37" fontId="9" fillId="0" borderId="0" xfId="2690" applyNumberFormat="1" applyFont="1" applyBorder="1" applyAlignment="1">
      <alignment wrapText="1"/>
    </xf>
    <xf numFmtId="41" fontId="8" fillId="0" borderId="0" xfId="2690" applyNumberFormat="1" applyFont="1" applyBorder="1" applyAlignment="1">
      <alignment wrapText="1"/>
    </xf>
    <xf numFmtId="41" fontId="9" fillId="0" borderId="0" xfId="2690" applyNumberFormat="1" applyFont="1" applyBorder="1" applyAlignment="1">
      <alignment wrapText="1"/>
    </xf>
    <xf numFmtId="0" fontId="112" fillId="0" borderId="2" xfId="2683" applyFont="1" applyBorder="1"/>
    <xf numFmtId="0" fontId="112" fillId="0" borderId="0" xfId="2683" applyFont="1" applyBorder="1"/>
    <xf numFmtId="0" fontId="113" fillId="0" borderId="0" xfId="2676" applyFont="1" applyBorder="1" applyAlignment="1">
      <alignment horizontal="left"/>
    </xf>
    <xf numFmtId="0" fontId="113" fillId="0" borderId="0" xfId="2676" applyFont="1" applyBorder="1"/>
    <xf numFmtId="200" fontId="113" fillId="0" borderId="0" xfId="2216" applyNumberFormat="1" applyFont="1" applyBorder="1" applyAlignment="1">
      <alignment wrapText="1"/>
    </xf>
    <xf numFmtId="43" fontId="113" fillId="0" borderId="0" xfId="2690" applyFont="1" applyBorder="1" applyAlignment="1"/>
    <xf numFmtId="0" fontId="112" fillId="0" borderId="0" xfId="2674" applyFont="1" applyFill="1" applyBorder="1" applyAlignment="1"/>
    <xf numFmtId="200" fontId="112" fillId="0" borderId="0" xfId="2216" applyNumberFormat="1" applyFont="1" applyBorder="1" applyAlignment="1">
      <alignment wrapText="1"/>
    </xf>
    <xf numFmtId="0" fontId="112" fillId="0" borderId="0" xfId="0" applyFont="1" applyBorder="1" applyAlignment="1">
      <alignment horizontal="left"/>
    </xf>
    <xf numFmtId="200" fontId="112" fillId="0" borderId="0" xfId="2216" applyNumberFormat="1" applyFont="1" applyBorder="1" applyAlignment="1">
      <alignment horizontal="center" wrapText="1"/>
    </xf>
    <xf numFmtId="0" fontId="112" fillId="0" borderId="0" xfId="0" applyFont="1" applyBorder="1" applyAlignment="1">
      <alignment horizontal="left" wrapText="1" indent="1"/>
    </xf>
    <xf numFmtId="0" fontId="112" fillId="0" borderId="0" xfId="0" applyFont="1" applyBorder="1" applyAlignment="1">
      <alignment horizontal="left" indent="1"/>
    </xf>
    <xf numFmtId="0" fontId="127" fillId="0" borderId="0" xfId="0" applyFont="1" applyBorder="1" applyAlignment="1"/>
    <xf numFmtId="43" fontId="132" fillId="0" borderId="0" xfId="2690" applyFont="1" applyBorder="1" applyAlignment="1"/>
    <xf numFmtId="43" fontId="133" fillId="0" borderId="0" xfId="2690" applyFont="1" applyBorder="1" applyAlignment="1"/>
    <xf numFmtId="43" fontId="133" fillId="0" borderId="0" xfId="2690" applyFont="1" applyBorder="1" applyAlignment="1">
      <alignment horizontal="right" indent="2"/>
    </xf>
    <xf numFmtId="43" fontId="113" fillId="0" borderId="0" xfId="2690" applyFont="1" applyBorder="1" applyAlignment="1">
      <alignment horizontal="right" indent="2"/>
    </xf>
    <xf numFmtId="183" fontId="133" fillId="0" borderId="0" xfId="2685" applyNumberFormat="1" applyFont="1" applyBorder="1" applyAlignment="1">
      <alignment horizontal="right" indent="2"/>
    </xf>
    <xf numFmtId="183" fontId="112" fillId="0" borderId="0" xfId="2683" applyNumberFormat="1" applyFont="1" applyAlignment="1">
      <alignment horizontal="right" indent="2"/>
    </xf>
    <xf numFmtId="0" fontId="87" fillId="0" borderId="1" xfId="2667" applyFont="1" applyBorder="1"/>
    <xf numFmtId="0" fontId="87" fillId="0" borderId="1" xfId="2667" applyFont="1" applyBorder="1" applyAlignment="1">
      <alignment horizontal="left" indent="1"/>
    </xf>
    <xf numFmtId="1" fontId="87" fillId="0" borderId="1" xfId="2683" applyNumberFormat="1" applyFont="1" applyFill="1" applyBorder="1" applyAlignment="1">
      <alignment horizontal="right" indent="1"/>
    </xf>
    <xf numFmtId="183" fontId="87" fillId="0" borderId="1" xfId="2683" applyNumberFormat="1" applyFont="1" applyBorder="1" applyAlignment="1">
      <alignment horizontal="right" indent="2"/>
    </xf>
    <xf numFmtId="0" fontId="112" fillId="0" borderId="18" xfId="2683" applyNumberFormat="1" applyFont="1" applyBorder="1" applyAlignment="1">
      <alignment horizontal="center" vertical="center" wrapText="1"/>
    </xf>
    <xf numFmtId="0" fontId="112" fillId="0" borderId="0" xfId="2683" applyFont="1"/>
    <xf numFmtId="0" fontId="112" fillId="0" borderId="0" xfId="2683" applyNumberFormat="1" applyFont="1" applyBorder="1" applyAlignment="1">
      <alignment horizontal="center" vertical="center" wrapText="1"/>
    </xf>
    <xf numFmtId="0" fontId="112" fillId="0" borderId="0" xfId="0" applyFont="1" applyBorder="1" applyAlignment="1"/>
    <xf numFmtId="0" fontId="112" fillId="0" borderId="0" xfId="2673" applyFont="1" applyBorder="1" applyAlignment="1"/>
    <xf numFmtId="0" fontId="134" fillId="0" borderId="0" xfId="2673" applyFont="1" applyBorder="1" applyAlignment="1"/>
    <xf numFmtId="0" fontId="128" fillId="0" borderId="0" xfId="2673" applyFont="1" applyBorder="1" applyAlignment="1"/>
    <xf numFmtId="0" fontId="134" fillId="0" borderId="0" xfId="2673" quotePrefix="1" applyFont="1" applyBorder="1" applyAlignment="1">
      <alignment horizontal="left"/>
    </xf>
    <xf numFmtId="0" fontId="112" fillId="0" borderId="0" xfId="2673" applyFont="1" applyBorder="1" applyAlignment="1">
      <alignment horizontal="left"/>
    </xf>
    <xf numFmtId="0" fontId="112" fillId="0" borderId="0" xfId="0" applyFont="1" applyFill="1"/>
    <xf numFmtId="0" fontId="112" fillId="0" borderId="0" xfId="2673" applyFont="1" applyBorder="1"/>
    <xf numFmtId="0" fontId="112" fillId="0" borderId="1" xfId="2673" applyFont="1" applyBorder="1"/>
    <xf numFmtId="0" fontId="112" fillId="0" borderId="0" xfId="1" applyFont="1" applyBorder="1" applyAlignment="1">
      <alignment horizontal="center" vertical="center" wrapText="1"/>
    </xf>
    <xf numFmtId="0" fontId="127" fillId="0" borderId="0" xfId="0" applyFont="1" applyBorder="1" applyAlignment="1">
      <alignment wrapText="1"/>
    </xf>
    <xf numFmtId="0" fontId="127" fillId="0" borderId="0" xfId="0" applyFont="1"/>
    <xf numFmtId="3" fontId="126" fillId="0" borderId="0" xfId="0" applyNumberFormat="1" applyFont="1" applyAlignment="1">
      <alignment wrapText="1"/>
    </xf>
    <xf numFmtId="3" fontId="127" fillId="0" borderId="0" xfId="0" applyNumberFormat="1" applyFont="1" applyAlignment="1"/>
    <xf numFmtId="3" fontId="112" fillId="0" borderId="0" xfId="2690" applyNumberFormat="1" applyFont="1" applyBorder="1" applyAlignment="1">
      <alignment wrapText="1"/>
    </xf>
    <xf numFmtId="200" fontId="126" fillId="0" borderId="0" xfId="2690" applyNumberFormat="1" applyFont="1" applyAlignment="1">
      <alignment wrapText="1"/>
    </xf>
    <xf numFmtId="200" fontId="112" fillId="0" borderId="0" xfId="2690" applyNumberFormat="1" applyFont="1" applyBorder="1"/>
    <xf numFmtId="43" fontId="112" fillId="0" borderId="0" xfId="2690" applyFont="1" applyBorder="1"/>
    <xf numFmtId="0" fontId="112" fillId="0" borderId="0" xfId="2673" applyFont="1" applyBorder="1" applyAlignment="1">
      <alignment wrapText="1"/>
    </xf>
    <xf numFmtId="0" fontId="112" fillId="0" borderId="0" xfId="0" applyFont="1" applyFill="1" applyBorder="1" applyAlignment="1">
      <alignment wrapText="1"/>
    </xf>
    <xf numFmtId="3" fontId="8" fillId="0" borderId="0" xfId="2690" applyNumberFormat="1" applyFont="1" applyBorder="1"/>
    <xf numFmtId="0" fontId="112" fillId="0" borderId="2" xfId="2671" applyFont="1" applyBorder="1"/>
    <xf numFmtId="0" fontId="112" fillId="0" borderId="0" xfId="2671" applyFont="1" applyBorder="1"/>
    <xf numFmtId="4" fontId="113" fillId="0" borderId="0" xfId="2682" applyNumberFormat="1" applyFont="1" applyAlignment="1"/>
    <xf numFmtId="4" fontId="113" fillId="0" borderId="0" xfId="2690" applyNumberFormat="1" applyFont="1" applyBorder="1" applyAlignment="1"/>
    <xf numFmtId="4" fontId="112" fillId="0" borderId="0" xfId="2682" applyNumberFormat="1" applyFont="1" applyAlignment="1"/>
    <xf numFmtId="4" fontId="112" fillId="0" borderId="0" xfId="2690" applyNumberFormat="1" applyFont="1" applyBorder="1" applyAlignment="1"/>
    <xf numFmtId="4" fontId="113" fillId="0" borderId="0" xfId="2682" applyNumberFormat="1" applyFont="1" applyAlignment="1">
      <alignment horizontal="right"/>
    </xf>
    <xf numFmtId="4" fontId="113" fillId="0" borderId="0" xfId="2675" applyNumberFormat="1" applyFont="1" applyBorder="1" applyAlignment="1">
      <alignment horizontal="right"/>
    </xf>
    <xf numFmtId="4" fontId="112" fillId="0" borderId="0" xfId="2675" applyNumberFormat="1" applyFont="1" applyBorder="1" applyAlignment="1"/>
    <xf numFmtId="4" fontId="112" fillId="0" borderId="0" xfId="2675" quotePrefix="1" applyNumberFormat="1" applyFont="1" applyBorder="1" applyAlignment="1"/>
    <xf numFmtId="0" fontId="113" fillId="0" borderId="0" xfId="2671" applyFont="1" applyBorder="1" applyAlignment="1">
      <alignment horizontal="left"/>
    </xf>
    <xf numFmtId="0" fontId="112" fillId="0" borderId="0" xfId="2671" applyFont="1" applyBorder="1" applyAlignment="1"/>
    <xf numFmtId="0" fontId="128" fillId="0" borderId="0" xfId="2671" applyFont="1" applyBorder="1" applyAlignment="1"/>
    <xf numFmtId="183" fontId="113" fillId="0" borderId="0" xfId="2671" applyNumberFormat="1" applyFont="1" applyBorder="1" applyAlignment="1">
      <alignment horizontal="center"/>
    </xf>
    <xf numFmtId="0" fontId="112" fillId="0" borderId="0" xfId="2671" applyFont="1" applyBorder="1" applyAlignment="1">
      <alignment shrinkToFit="1"/>
    </xf>
    <xf numFmtId="0" fontId="112" fillId="0" borderId="18" xfId="2671" applyNumberFormat="1" applyFont="1" applyFill="1" applyBorder="1" applyAlignment="1">
      <alignment horizontal="center" vertical="center" wrapText="1"/>
    </xf>
    <xf numFmtId="0" fontId="2" fillId="0" borderId="0" xfId="2459" applyFont="1" applyBorder="1" applyAlignment="1">
      <alignment horizontal="center" vertical="center"/>
    </xf>
    <xf numFmtId="43" fontId="9" fillId="0" borderId="0" xfId="2690" applyNumberFormat="1" applyFont="1" applyFill="1"/>
    <xf numFmtId="43" fontId="8" fillId="0" borderId="0" xfId="2690" applyNumberFormat="1" applyFont="1" applyFill="1"/>
    <xf numFmtId="43" fontId="8" fillId="0" borderId="0" xfId="2326" applyNumberFormat="1" applyFont="1" applyFill="1"/>
    <xf numFmtId="41" fontId="9" fillId="0" borderId="0" xfId="2690" applyNumberFormat="1" applyFont="1" applyFill="1"/>
    <xf numFmtId="41" fontId="8" fillId="0" borderId="0" xfId="2690" applyNumberFormat="1" applyFont="1" applyFill="1"/>
    <xf numFmtId="0" fontId="87" fillId="0" borderId="1" xfId="2683" applyFont="1" applyBorder="1" applyAlignment="1">
      <alignment horizontal="center" vertical="center" wrapText="1"/>
    </xf>
    <xf numFmtId="0" fontId="112" fillId="0" borderId="2" xfId="2681" applyFont="1" applyBorder="1" applyAlignment="1">
      <alignment wrapText="1"/>
    </xf>
    <xf numFmtId="0" fontId="112" fillId="0" borderId="0" xfId="2681" applyFont="1" applyBorder="1" applyAlignment="1">
      <alignment vertical="center" wrapText="1"/>
    </xf>
    <xf numFmtId="0" fontId="129" fillId="0" borderId="0" xfId="2681" applyFont="1" applyBorder="1" applyAlignment="1">
      <alignment horizontal="center" vertical="top" wrapText="1"/>
    </xf>
    <xf numFmtId="1" fontId="129" fillId="0" borderId="0" xfId="2677" applyNumberFormat="1" applyFont="1" applyFill="1" applyBorder="1" applyAlignment="1">
      <alignment horizontal="center" vertical="top" wrapText="1"/>
    </xf>
    <xf numFmtId="0" fontId="129" fillId="0" borderId="0" xfId="2673" applyFont="1" applyBorder="1" applyAlignment="1">
      <alignment horizontal="center" vertical="top" wrapText="1"/>
    </xf>
    <xf numFmtId="183" fontId="113" fillId="0" borderId="0" xfId="2681" applyNumberFormat="1" applyFont="1" applyBorder="1" applyAlignment="1"/>
    <xf numFmtId="183" fontId="113" fillId="0" borderId="0" xfId="2681" applyNumberFormat="1" applyFont="1" applyBorder="1" applyAlignment="1">
      <alignment horizontal="right" indent="1"/>
    </xf>
    <xf numFmtId="0" fontId="113" fillId="0" borderId="0" xfId="2679" applyNumberFormat="1" applyFont="1" applyBorder="1" applyAlignment="1">
      <alignment horizontal="left"/>
    </xf>
    <xf numFmtId="0" fontId="113" fillId="0" borderId="0" xfId="2679" applyNumberFormat="1" applyFont="1" applyBorder="1" applyAlignment="1">
      <alignment horizontal="left" wrapText="1"/>
    </xf>
    <xf numFmtId="43" fontId="126" fillId="0" borderId="0" xfId="2690" applyNumberFormat="1" applyFont="1" applyBorder="1" applyAlignment="1"/>
    <xf numFmtId="0" fontId="112" fillId="0" borderId="0" xfId="2679" applyFont="1" applyBorder="1" applyAlignment="1">
      <alignment horizontal="left"/>
    </xf>
    <xf numFmtId="0" fontId="112" fillId="0" borderId="0" xfId="2679" applyNumberFormat="1" applyFont="1" applyBorder="1" applyAlignment="1">
      <alignment horizontal="left"/>
    </xf>
    <xf numFmtId="43" fontId="127" fillId="0" borderId="0" xfId="2690" applyNumberFormat="1" applyFont="1" applyBorder="1" applyAlignment="1"/>
    <xf numFmtId="0" fontId="113" fillId="0" borderId="0" xfId="2679" applyNumberFormat="1" applyFont="1" applyBorder="1" applyAlignment="1"/>
    <xf numFmtId="0" fontId="112" fillId="0" borderId="0" xfId="2679" applyFont="1" applyBorder="1" applyAlignment="1"/>
    <xf numFmtId="43" fontId="112" fillId="0" borderId="0" xfId="2681" applyNumberFormat="1" applyFont="1" applyBorder="1" applyAlignment="1"/>
    <xf numFmtId="43" fontId="113" fillId="0" borderId="0" xfId="2681" applyNumberFormat="1" applyFont="1" applyBorder="1" applyAlignment="1"/>
    <xf numFmtId="0" fontId="135" fillId="0" borderId="0" xfId="2681" applyFont="1" applyBorder="1"/>
    <xf numFmtId="0" fontId="136" fillId="0" borderId="0" xfId="2681" applyFont="1" applyBorder="1"/>
    <xf numFmtId="0" fontId="127" fillId="0" borderId="18" xfId="2668" applyFont="1" applyBorder="1" applyAlignment="1">
      <alignment horizontal="center" vertical="center" wrapText="1"/>
    </xf>
    <xf numFmtId="4" fontId="126" fillId="0" borderId="0" xfId="2690" applyNumberFormat="1" applyFont="1" applyBorder="1"/>
    <xf numFmtId="4" fontId="127" fillId="0" borderId="0" xfId="2690" applyNumberFormat="1" applyFont="1" applyBorder="1"/>
    <xf numFmtId="4" fontId="112" fillId="0" borderId="0" xfId="2681" applyNumberFormat="1" applyFont="1" applyBorder="1" applyAlignment="1"/>
    <xf numFmtId="4" fontId="113" fillId="0" borderId="0" xfId="2681" applyNumberFormat="1" applyFont="1" applyBorder="1" applyAlignment="1"/>
    <xf numFmtId="0" fontId="9" fillId="0" borderId="0" xfId="2326" applyFont="1" applyFill="1" applyAlignment="1">
      <alignment horizontal="left"/>
    </xf>
    <xf numFmtId="43" fontId="9" fillId="0" borderId="0" xfId="2326" applyNumberFormat="1" applyFont="1" applyFill="1"/>
    <xf numFmtId="0" fontId="8" fillId="0" borderId="1" xfId="2683" applyFont="1" applyBorder="1" applyAlignment="1">
      <alignment horizontal="center" vertical="center" wrapText="1"/>
    </xf>
    <xf numFmtId="0" fontId="87" fillId="0" borderId="2" xfId="2683" applyFont="1" applyBorder="1"/>
    <xf numFmtId="0" fontId="87" fillId="0" borderId="0" xfId="2683" applyFont="1" applyBorder="1"/>
    <xf numFmtId="0" fontId="95" fillId="0" borderId="0" xfId="2672" applyNumberFormat="1" applyFont="1" applyBorder="1" applyAlignment="1">
      <alignment horizontal="center" wrapText="1"/>
    </xf>
    <xf numFmtId="183" fontId="95" fillId="0" borderId="0" xfId="2679" applyNumberFormat="1" applyFont="1" applyBorder="1" applyAlignment="1">
      <alignment horizontal="center"/>
    </xf>
    <xf numFmtId="0" fontId="87" fillId="0" borderId="0" xfId="2679" applyFont="1" applyBorder="1" applyAlignment="1"/>
    <xf numFmtId="183" fontId="94" fillId="0" borderId="0" xfId="2672" applyNumberFormat="1" applyFont="1" applyAlignment="1">
      <alignment horizontal="right" indent="1"/>
    </xf>
    <xf numFmtId="0" fontId="94" fillId="0" borderId="0" xfId="2679" applyNumberFormat="1" applyFont="1" applyBorder="1" applyAlignment="1">
      <alignment horizontal="left"/>
    </xf>
    <xf numFmtId="0" fontId="94" fillId="0" borderId="0" xfId="2679" applyNumberFormat="1" applyFont="1" applyBorder="1" applyAlignment="1">
      <alignment horizontal="left" wrapText="1"/>
    </xf>
    <xf numFmtId="2" fontId="131" fillId="0" borderId="0" xfId="2690" applyNumberFormat="1" applyFont="1" applyBorder="1"/>
    <xf numFmtId="43" fontId="131" fillId="0" borderId="0" xfId="2690" applyNumberFormat="1" applyFont="1" applyBorder="1" applyAlignment="1"/>
    <xf numFmtId="0" fontId="87" fillId="0" borderId="0" xfId="2679" applyFont="1" applyBorder="1" applyAlignment="1">
      <alignment horizontal="left"/>
    </xf>
    <xf numFmtId="0" fontId="87" fillId="0" borderId="0" xfId="2679" applyNumberFormat="1" applyFont="1" applyBorder="1" applyAlignment="1">
      <alignment horizontal="left"/>
    </xf>
    <xf numFmtId="2" fontId="98" fillId="0" borderId="0" xfId="2690" applyNumberFormat="1" applyFont="1" applyBorder="1"/>
    <xf numFmtId="43" fontId="98" fillId="0" borderId="0" xfId="2690" applyNumberFormat="1" applyFont="1" applyBorder="1" applyAlignment="1"/>
    <xf numFmtId="0" fontId="94" fillId="0" borderId="0" xfId="2679" applyNumberFormat="1" applyFont="1" applyBorder="1" applyAlignment="1"/>
    <xf numFmtId="43" fontId="87" fillId="0" borderId="0" xfId="2681" applyNumberFormat="1" applyFont="1" applyBorder="1" applyAlignment="1"/>
    <xf numFmtId="2" fontId="87" fillId="0" borderId="0" xfId="2681" applyNumberFormat="1" applyFont="1" applyBorder="1" applyAlignment="1"/>
    <xf numFmtId="2" fontId="94" fillId="0" borderId="0" xfId="2681" applyNumberFormat="1" applyFont="1" applyBorder="1" applyAlignment="1"/>
    <xf numFmtId="43" fontId="94" fillId="0" borderId="0" xfId="2681" applyNumberFormat="1" applyFont="1" applyBorder="1" applyAlignment="1"/>
    <xf numFmtId="37" fontId="113" fillId="0" borderId="0" xfId="0" applyNumberFormat="1" applyFont="1"/>
    <xf numFmtId="37" fontId="113" fillId="0" borderId="0" xfId="0" applyNumberFormat="1" applyFont="1" applyFill="1"/>
    <xf numFmtId="200" fontId="113" fillId="28" borderId="0" xfId="2697" applyNumberFormat="1" applyFont="1" applyFill="1" applyBorder="1"/>
    <xf numFmtId="37" fontId="112" fillId="0" borderId="0" xfId="0" applyNumberFormat="1" applyFont="1"/>
    <xf numFmtId="200" fontId="112" fillId="28" borderId="0" xfId="2697" applyNumberFormat="1" applyFont="1" applyFill="1" applyBorder="1"/>
    <xf numFmtId="0" fontId="134" fillId="0" borderId="0" xfId="0" applyFont="1" applyFill="1"/>
    <xf numFmtId="200" fontId="112" fillId="0" borderId="0" xfId="0" applyNumberFormat="1" applyFont="1" applyFill="1" applyBorder="1" applyProtection="1">
      <protection hidden="1"/>
    </xf>
    <xf numFmtId="200" fontId="112" fillId="0" borderId="0" xfId="0" applyNumberFormat="1" applyFont="1" applyFill="1" applyBorder="1"/>
    <xf numFmtId="37" fontId="112" fillId="0" borderId="0" xfId="0" applyNumberFormat="1" applyFont="1" applyFill="1"/>
    <xf numFmtId="37" fontId="112" fillId="0" borderId="0" xfId="0" applyNumberFormat="1" applyFont="1" applyFill="1" applyAlignment="1">
      <alignment horizontal="right"/>
    </xf>
    <xf numFmtId="200" fontId="112" fillId="0" borderId="0" xfId="2218" applyNumberFormat="1" applyFont="1" applyFill="1"/>
    <xf numFmtId="200" fontId="112" fillId="0" borderId="0" xfId="2218" applyNumberFormat="1" applyFont="1" applyFill="1" applyAlignment="1">
      <alignment horizontal="center"/>
    </xf>
    <xf numFmtId="0" fontId="113" fillId="0" borderId="0" xfId="0" applyFont="1"/>
    <xf numFmtId="200" fontId="113" fillId="0" borderId="0" xfId="2218" applyNumberFormat="1" applyFont="1" applyFill="1"/>
    <xf numFmtId="0" fontId="134" fillId="0" borderId="0" xfId="0" applyFont="1"/>
    <xf numFmtId="0" fontId="112" fillId="0" borderId="0" xfId="0" applyFont="1"/>
    <xf numFmtId="200" fontId="112" fillId="0" borderId="0" xfId="2218" applyNumberFormat="1" applyFont="1"/>
    <xf numFmtId="200" fontId="113" fillId="0" borderId="0" xfId="2218" applyNumberFormat="1" applyFont="1"/>
    <xf numFmtId="200" fontId="112" fillId="0" borderId="0" xfId="2218" applyNumberFormat="1" applyFont="1" applyAlignment="1">
      <alignment horizontal="center"/>
    </xf>
    <xf numFmtId="0" fontId="128" fillId="0" borderId="0" xfId="0" applyFont="1"/>
    <xf numFmtId="3" fontId="9" fillId="0" borderId="0" xfId="2690" applyNumberFormat="1" applyFont="1" applyFill="1" applyBorder="1" applyAlignment="1">
      <alignment shrinkToFit="1"/>
    </xf>
    <xf numFmtId="3" fontId="8" fillId="0" borderId="0" xfId="2690" applyNumberFormat="1" applyFont="1" applyFill="1" applyBorder="1" applyAlignment="1">
      <alignment shrinkToFit="1"/>
    </xf>
    <xf numFmtId="3" fontId="115" fillId="0" borderId="0" xfId="2690" applyNumberFormat="1" applyFont="1" applyFill="1" applyBorder="1" applyAlignment="1">
      <alignment shrinkToFit="1"/>
    </xf>
    <xf numFmtId="41" fontId="9" fillId="0" borderId="0" xfId="2690" applyNumberFormat="1" applyFont="1" applyBorder="1"/>
    <xf numFmtId="41" fontId="9" fillId="0" borderId="0" xfId="2690" applyNumberFormat="1" applyFont="1" applyFill="1" applyBorder="1"/>
    <xf numFmtId="41" fontId="92" fillId="0" borderId="0" xfId="2668" applyNumberFormat="1" applyFont="1"/>
    <xf numFmtId="41" fontId="92" fillId="0" borderId="0" xfId="2668" applyNumberFormat="1" applyFont="1" applyBorder="1"/>
    <xf numFmtId="41" fontId="8" fillId="0" borderId="0" xfId="2668" applyNumberFormat="1" applyFont="1" applyBorder="1"/>
    <xf numFmtId="41" fontId="8" fillId="0" borderId="0" xfId="2668" applyNumberFormat="1" applyFont="1" applyFill="1" applyBorder="1"/>
    <xf numFmtId="41" fontId="93" fillId="0" borderId="0" xfId="2668" applyNumberFormat="1" applyFont="1"/>
    <xf numFmtId="41" fontId="93" fillId="0" borderId="0" xfId="2668" applyNumberFormat="1" applyFont="1" applyBorder="1"/>
    <xf numFmtId="41" fontId="8" fillId="0" borderId="0" xfId="0" applyNumberFormat="1" applyFont="1" applyFill="1" applyBorder="1" applyAlignment="1"/>
    <xf numFmtId="0" fontId="111" fillId="0" borderId="0" xfId="2694" applyFont="1" applyFill="1" applyBorder="1" applyAlignment="1">
      <alignment horizontal="left" indent="2"/>
    </xf>
    <xf numFmtId="0" fontId="6" fillId="0" borderId="0" xfId="2668" applyFont="1"/>
    <xf numFmtId="0" fontId="6" fillId="0" borderId="0" xfId="2664" applyNumberFormat="1" applyFont="1" applyFill="1" applyAlignment="1"/>
    <xf numFmtId="0" fontId="6" fillId="0" borderId="0" xfId="2410" applyNumberFormat="1" applyFont="1" applyFill="1" applyAlignment="1"/>
    <xf numFmtId="0" fontId="6" fillId="0" borderId="0" xfId="2663" applyFont="1" applyFill="1" applyBorder="1" applyAlignment="1">
      <alignment horizontal="left"/>
    </xf>
    <xf numFmtId="0" fontId="112" fillId="0" borderId="18" xfId="2666" applyFont="1" applyFill="1" applyBorder="1" applyAlignment="1">
      <alignment horizontal="center" vertical="center" wrapText="1"/>
    </xf>
    <xf numFmtId="0" fontId="112" fillId="0" borderId="1" xfId="2666" applyFont="1" applyFill="1" applyBorder="1" applyAlignment="1">
      <alignment horizontal="center" vertical="center" wrapText="1"/>
    </xf>
    <xf numFmtId="0" fontId="87" fillId="0" borderId="1" xfId="2683" applyNumberFormat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00" fontId="8" fillId="0" borderId="1" xfId="2690" applyNumberFormat="1" applyFont="1" applyFill="1" applyBorder="1"/>
    <xf numFmtId="0" fontId="112" fillId="0" borderId="1" xfId="2410" applyFont="1" applyFill="1" applyBorder="1" applyAlignment="1">
      <alignment horizontal="center" vertical="center" wrapText="1"/>
    </xf>
    <xf numFmtId="0" fontId="112" fillId="0" borderId="0" xfId="2410" applyFont="1" applyFill="1" applyBorder="1" applyAlignment="1">
      <alignment horizontal="center" vertical="center"/>
    </xf>
    <xf numFmtId="0" fontId="113" fillId="0" borderId="0" xfId="2675" applyFont="1" applyFill="1" applyBorder="1" applyAlignment="1">
      <alignment wrapText="1"/>
    </xf>
    <xf numFmtId="0" fontId="112" fillId="0" borderId="0" xfId="2326" applyNumberFormat="1" applyFont="1" applyBorder="1" applyAlignment="1">
      <alignment horizontal="left" wrapText="1" indent="1"/>
    </xf>
    <xf numFmtId="0" fontId="112" fillId="0" borderId="0" xfId="2663" applyNumberFormat="1" applyFont="1" applyBorder="1" applyAlignment="1">
      <alignment horizontal="left" wrapText="1" indent="1"/>
    </xf>
    <xf numFmtId="0" fontId="128" fillId="0" borderId="0" xfId="2675" applyFont="1" applyFill="1" applyBorder="1" applyAlignment="1">
      <alignment wrapText="1"/>
    </xf>
    <xf numFmtId="0" fontId="113" fillId="0" borderId="0" xfId="2675" applyFont="1" applyFill="1"/>
    <xf numFmtId="0" fontId="112" fillId="0" borderId="0" xfId="2326" applyNumberFormat="1" applyFont="1" applyBorder="1" applyAlignment="1">
      <alignment horizontal="left" indent="1"/>
    </xf>
    <xf numFmtId="0" fontId="112" fillId="0" borderId="0" xfId="2675" applyFont="1" applyFill="1" applyBorder="1" applyAlignment="1">
      <alignment wrapText="1"/>
    </xf>
    <xf numFmtId="4" fontId="112" fillId="0" borderId="0" xfId="2410" applyNumberFormat="1" applyFont="1" applyFill="1"/>
    <xf numFmtId="3" fontId="112" fillId="0" borderId="0" xfId="2675" applyNumberFormat="1" applyFont="1" applyFill="1" applyBorder="1" applyAlignment="1"/>
    <xf numFmtId="3" fontId="112" fillId="0" borderId="0" xfId="2690" applyNumberFormat="1" applyFont="1" applyFill="1" applyAlignment="1"/>
    <xf numFmtId="3" fontId="112" fillId="0" borderId="0" xfId="2690" applyNumberFormat="1" applyFont="1" applyFill="1" applyBorder="1" applyAlignment="1"/>
    <xf numFmtId="3" fontId="113" fillId="0" borderId="0" xfId="2675" applyNumberFormat="1" applyFont="1" applyFill="1" applyBorder="1" applyAlignment="1"/>
    <xf numFmtId="3" fontId="113" fillId="0" borderId="0" xfId="2690" applyNumberFormat="1" applyFont="1" applyFill="1" applyAlignment="1"/>
    <xf numFmtId="4" fontId="113" fillId="0" borderId="0" xfId="2410" applyNumberFormat="1" applyFont="1" applyFill="1"/>
    <xf numFmtId="43" fontId="113" fillId="0" borderId="0" xfId="2410" applyNumberFormat="1" applyFont="1" applyFill="1" applyBorder="1" applyAlignment="1"/>
    <xf numFmtId="43" fontId="113" fillId="0" borderId="0" xfId="2690" applyNumberFormat="1" applyFont="1" applyFill="1" applyAlignment="1">
      <alignment horizontal="right" indent="1"/>
    </xf>
    <xf numFmtId="43" fontId="112" fillId="0" borderId="0" xfId="2410" applyNumberFormat="1" applyFont="1" applyFill="1" applyBorder="1" applyAlignment="1">
      <alignment horizontal="left" wrapText="1" indent="1"/>
    </xf>
    <xf numFmtId="43" fontId="112" fillId="0" borderId="0" xfId="2690" applyNumberFormat="1" applyFont="1" applyFill="1"/>
    <xf numFmtId="43" fontId="113" fillId="0" borderId="0" xfId="2690" applyNumberFormat="1" applyFont="1" applyFill="1" applyBorder="1" applyAlignment="1">
      <alignment horizontal="left" indent="1"/>
    </xf>
    <xf numFmtId="43" fontId="113" fillId="0" borderId="0" xfId="2690" applyNumberFormat="1" applyFont="1" applyFill="1"/>
    <xf numFmtId="43" fontId="112" fillId="0" borderId="0" xfId="2690" applyNumberFormat="1" applyFont="1" applyFill="1" applyBorder="1"/>
    <xf numFmtId="49" fontId="137" fillId="0" borderId="0" xfId="0" applyNumberFormat="1" applyFont="1" applyBorder="1" applyAlignment="1">
      <alignment horizontal="left" wrapText="1"/>
    </xf>
    <xf numFmtId="2" fontId="137" fillId="0" borderId="0" xfId="2690" applyNumberFormat="1" applyFont="1" applyBorder="1" applyAlignment="1">
      <alignment horizontal="right" wrapText="1"/>
    </xf>
    <xf numFmtId="49" fontId="127" fillId="0" borderId="0" xfId="0" applyNumberFormat="1" applyFont="1" applyBorder="1" applyAlignment="1">
      <alignment horizontal="left" wrapText="1"/>
    </xf>
    <xf numFmtId="2" fontId="127" fillId="0" borderId="0" xfId="2690" applyNumberFormat="1" applyFont="1" applyBorder="1" applyAlignment="1">
      <alignment horizontal="right" wrapText="1"/>
    </xf>
    <xf numFmtId="2" fontId="126" fillId="0" borderId="0" xfId="2690" applyNumberFormat="1" applyFont="1" applyBorder="1" applyAlignment="1">
      <alignment horizontal="right" wrapText="1"/>
    </xf>
    <xf numFmtId="0" fontId="112" fillId="0" borderId="17" xfId="2664" applyFont="1" applyFill="1" applyBorder="1"/>
    <xf numFmtId="0" fontId="113" fillId="0" borderId="17" xfId="2664" applyNumberFormat="1" applyFont="1" applyFill="1" applyBorder="1" applyAlignment="1">
      <alignment vertical="center" wrapText="1"/>
    </xf>
    <xf numFmtId="0" fontId="112" fillId="0" borderId="18" xfId="2664" applyNumberFormat="1" applyFont="1" applyFill="1" applyBorder="1" applyAlignment="1">
      <alignment horizontal="center" vertical="center" wrapText="1"/>
    </xf>
    <xf numFmtId="0" fontId="113" fillId="0" borderId="0" xfId="0" applyNumberFormat="1" applyFont="1" applyFill="1" applyBorder="1" applyAlignment="1"/>
    <xf numFmtId="0" fontId="112" fillId="0" borderId="0" xfId="2664" applyFont="1" applyFill="1" applyAlignment="1">
      <alignment horizontal="center" wrapText="1"/>
    </xf>
    <xf numFmtId="4" fontId="126" fillId="0" borderId="0" xfId="0" applyNumberFormat="1" applyFont="1" applyBorder="1" applyAlignment="1"/>
    <xf numFmtId="0" fontId="128" fillId="0" borderId="0" xfId="2689" applyNumberFormat="1" applyFont="1" applyBorder="1" applyAlignment="1"/>
    <xf numFmtId="0" fontId="112" fillId="0" borderId="0" xfId="2689" applyNumberFormat="1" applyFont="1" applyBorder="1" applyAlignment="1"/>
    <xf numFmtId="4" fontId="134" fillId="0" borderId="0" xfId="2664" applyNumberFormat="1" applyFont="1" applyFill="1" applyAlignment="1"/>
    <xf numFmtId="0" fontId="113" fillId="0" borderId="0" xfId="2689" applyFont="1" applyBorder="1" applyAlignment="1"/>
    <xf numFmtId="2" fontId="126" fillId="0" borderId="0" xfId="0" applyNumberFormat="1" applyFont="1" applyBorder="1" applyAlignment="1"/>
    <xf numFmtId="0" fontId="112" fillId="0" borderId="0" xfId="2689" applyFont="1" applyAlignment="1"/>
    <xf numFmtId="0" fontId="128" fillId="0" borderId="0" xfId="2689" applyFont="1" applyBorder="1" applyAlignment="1">
      <alignment horizontal="left"/>
    </xf>
    <xf numFmtId="2" fontId="127" fillId="0" borderId="0" xfId="0" applyNumberFormat="1" applyFont="1" applyBorder="1" applyAlignment="1"/>
    <xf numFmtId="0" fontId="112" fillId="0" borderId="0" xfId="2664" applyFont="1" applyFill="1" applyBorder="1" applyAlignment="1"/>
    <xf numFmtId="0" fontId="112" fillId="0" borderId="0" xfId="2664" applyFont="1" applyFill="1" applyAlignment="1"/>
    <xf numFmtId="43" fontId="2" fillId="0" borderId="1" xfId="2690" applyFont="1" applyBorder="1" applyAlignment="1">
      <alignment horizontal="right" vertical="center" wrapText="1"/>
    </xf>
    <xf numFmtId="0" fontId="87" fillId="0" borderId="0" xfId="2666" applyFont="1" applyFill="1" applyBorder="1" applyAlignment="1">
      <alignment horizontal="center"/>
    </xf>
    <xf numFmtId="0" fontId="109" fillId="0" borderId="0" xfId="2667" applyFont="1" applyFill="1" applyBorder="1" applyAlignment="1">
      <alignment horizontal="left"/>
    </xf>
    <xf numFmtId="49" fontId="127" fillId="0" borderId="0" xfId="0" applyNumberFormat="1" applyFont="1" applyFill="1" applyBorder="1" applyAlignment="1">
      <alignment horizontal="center" vertical="center" wrapText="1"/>
    </xf>
    <xf numFmtId="0" fontId="112" fillId="0" borderId="17" xfId="2666" applyFont="1" applyFill="1" applyBorder="1" applyAlignment="1">
      <alignment horizontal="centerContinuous"/>
    </xf>
    <xf numFmtId="199" fontId="112" fillId="0" borderId="0" xfId="2665" applyNumberFormat="1" applyFont="1" applyFill="1" applyBorder="1" applyAlignment="1">
      <alignment horizontal="right" indent="1"/>
    </xf>
    <xf numFmtId="0" fontId="113" fillId="0" borderId="0" xfId="0" applyFont="1" applyFill="1"/>
    <xf numFmtId="0" fontId="112" fillId="0" borderId="1" xfId="2665" applyFont="1" applyFill="1" applyBorder="1"/>
    <xf numFmtId="49" fontId="127" fillId="0" borderId="0" xfId="0" applyNumberFormat="1" applyFont="1" applyFill="1" applyBorder="1" applyAlignment="1">
      <alignment wrapText="1"/>
    </xf>
    <xf numFmtId="3" fontId="133" fillId="0" borderId="0" xfId="0" applyNumberFormat="1" applyFont="1" applyFill="1" applyBorder="1" applyAlignment="1">
      <alignment wrapText="1"/>
    </xf>
    <xf numFmtId="4" fontId="133" fillId="0" borderId="0" xfId="0" applyNumberFormat="1" applyFont="1" applyFill="1" applyBorder="1" applyAlignment="1">
      <alignment wrapText="1"/>
    </xf>
    <xf numFmtId="49" fontId="127" fillId="0" borderId="0" xfId="0" applyNumberFormat="1" applyFont="1" applyBorder="1" applyAlignment="1">
      <alignment wrapText="1"/>
    </xf>
    <xf numFmtId="0" fontId="112" fillId="0" borderId="1" xfId="2665" applyFont="1" applyFill="1" applyBorder="1" applyAlignment="1">
      <alignment horizontal="center"/>
    </xf>
    <xf numFmtId="0" fontId="7" fillId="0" borderId="0" xfId="2665" applyFont="1" applyFill="1" applyBorder="1" applyAlignment="1">
      <alignment horizontal="center"/>
    </xf>
    <xf numFmtId="0" fontId="94" fillId="0" borderId="0" xfId="2666" applyFont="1" applyFill="1" applyBorder="1" applyAlignment="1">
      <alignment horizontal="left"/>
    </xf>
    <xf numFmtId="0" fontId="112" fillId="0" borderId="0" xfId="0" applyFont="1" applyFill="1" applyAlignment="1"/>
    <xf numFmtId="3" fontId="127" fillId="0" borderId="0" xfId="0" applyNumberFormat="1" applyFont="1" applyBorder="1" applyAlignment="1">
      <alignment horizontal="right"/>
    </xf>
    <xf numFmtId="2" fontId="127" fillId="0" borderId="0" xfId="0" applyNumberFormat="1" applyFont="1" applyBorder="1" applyAlignment="1">
      <alignment horizontal="right"/>
    </xf>
    <xf numFmtId="4" fontId="127" fillId="0" borderId="0" xfId="0" applyNumberFormat="1" applyFont="1" applyBorder="1" applyAlignment="1">
      <alignment horizontal="right"/>
    </xf>
    <xf numFmtId="49" fontId="127" fillId="0" borderId="0" xfId="0" applyNumberFormat="1" applyFont="1" applyFill="1" applyBorder="1" applyAlignment="1">
      <alignment horizontal="left"/>
    </xf>
    <xf numFmtId="0" fontId="109" fillId="0" borderId="0" xfId="2664" applyNumberFormat="1" applyFont="1" applyFill="1" applyAlignment="1">
      <alignment horizontal="left" wrapText="1"/>
    </xf>
    <xf numFmtId="3" fontId="127" fillId="0" borderId="0" xfId="0" applyNumberFormat="1" applyFont="1" applyBorder="1" applyAlignment="1">
      <alignment horizontal="right" vertical="center"/>
    </xf>
    <xf numFmtId="2" fontId="127" fillId="0" borderId="0" xfId="0" applyNumberFormat="1" applyFont="1" applyBorder="1" applyAlignment="1">
      <alignment horizontal="right" vertical="center"/>
    </xf>
    <xf numFmtId="3" fontId="9" fillId="0" borderId="0" xfId="1" applyNumberFormat="1" applyFont="1" applyBorder="1" applyAlignment="1">
      <alignment shrinkToFit="1"/>
    </xf>
    <xf numFmtId="3" fontId="9" fillId="0" borderId="0" xfId="2690" applyNumberFormat="1" applyFont="1" applyBorder="1" applyAlignment="1">
      <alignment shrinkToFit="1"/>
    </xf>
    <xf numFmtId="3" fontId="8" fillId="0" borderId="0" xfId="2690" applyNumberFormat="1" applyFont="1" applyBorder="1" applyAlignment="1">
      <alignment shrinkToFit="1"/>
    </xf>
    <xf numFmtId="4" fontId="9" fillId="0" borderId="0" xfId="2690" applyNumberFormat="1" applyFont="1" applyBorder="1" applyAlignment="1"/>
    <xf numFmtId="4" fontId="110" fillId="0" borderId="0" xfId="2690" applyNumberFormat="1" applyFont="1" applyBorder="1" applyAlignment="1"/>
    <xf numFmtId="4" fontId="8" fillId="0" borderId="0" xfId="2690" applyNumberFormat="1" applyFont="1" applyBorder="1" applyAlignment="1"/>
    <xf numFmtId="43" fontId="94" fillId="0" borderId="0" xfId="2690" applyFont="1"/>
    <xf numFmtId="43" fontId="87" fillId="0" borderId="0" xfId="2690" applyFont="1"/>
    <xf numFmtId="183" fontId="112" fillId="0" borderId="0" xfId="2683" applyNumberFormat="1" applyFont="1" applyFill="1" applyBorder="1" applyAlignment="1">
      <alignment horizontal="right" indent="1"/>
    </xf>
    <xf numFmtId="3" fontId="113" fillId="0" borderId="0" xfId="2216" applyNumberFormat="1" applyFont="1" applyBorder="1" applyAlignment="1">
      <alignment wrapText="1"/>
    </xf>
    <xf numFmtId="43" fontId="113" fillId="0" borderId="0" xfId="2690" applyFont="1" applyBorder="1" applyAlignment="1">
      <alignment horizontal="center"/>
    </xf>
    <xf numFmtId="0" fontId="113" fillId="0" borderId="0" xfId="2670" applyNumberFormat="1" applyFont="1" applyFill="1" applyBorder="1"/>
    <xf numFmtId="0" fontId="112" fillId="0" borderId="0" xfId="2670" applyFont="1" applyFill="1" applyBorder="1"/>
    <xf numFmtId="0" fontId="112" fillId="0" borderId="0" xfId="2674" applyFont="1" applyFill="1" applyBorder="1" applyAlignment="1">
      <alignment horizontal="left" wrapText="1" indent="1"/>
    </xf>
    <xf numFmtId="3" fontId="112" fillId="0" borderId="0" xfId="2690" applyNumberFormat="1" applyFont="1" applyAlignment="1"/>
    <xf numFmtId="43" fontId="112" fillId="0" borderId="0" xfId="2690" applyFont="1" applyBorder="1" applyAlignment="1">
      <alignment horizontal="center"/>
    </xf>
    <xf numFmtId="0" fontId="113" fillId="0" borderId="0" xfId="2670" applyFont="1" applyFill="1" applyBorder="1"/>
    <xf numFmtId="0" fontId="112" fillId="0" borderId="1" xfId="1" applyFont="1" applyBorder="1" applyAlignment="1">
      <alignment horizontal="center" vertical="center" wrapText="1"/>
    </xf>
    <xf numFmtId="0" fontId="112" fillId="0" borderId="1" xfId="2666" applyFont="1" applyFill="1" applyBorder="1" applyAlignment="1">
      <alignment horizontal="center" vertical="center" wrapText="1"/>
    </xf>
    <xf numFmtId="0" fontId="127" fillId="0" borderId="18" xfId="0" applyFont="1" applyBorder="1" applyAlignment="1">
      <alignment horizontal="center" vertical="center" wrapText="1"/>
    </xf>
    <xf numFmtId="43" fontId="126" fillId="0" borderId="0" xfId="2690" applyFont="1" applyAlignment="1">
      <alignment wrapText="1"/>
    </xf>
    <xf numFmtId="43" fontId="127" fillId="0" borderId="0" xfId="2690" applyFont="1" applyAlignment="1"/>
    <xf numFmtId="43" fontId="112" fillId="0" borderId="0" xfId="2690" applyFont="1" applyBorder="1" applyAlignment="1">
      <alignment wrapText="1"/>
    </xf>
    <xf numFmtId="43" fontId="126" fillId="0" borderId="0" xfId="2690" applyFont="1" applyBorder="1" applyAlignment="1">
      <alignment wrapText="1"/>
    </xf>
    <xf numFmtId="43" fontId="113" fillId="0" borderId="0" xfId="2690" applyFont="1" applyBorder="1" applyAlignment="1">
      <alignment horizontal="right" wrapText="1"/>
    </xf>
    <xf numFmtId="43" fontId="127" fillId="0" borderId="0" xfId="2690" applyFont="1"/>
    <xf numFmtId="0" fontId="98" fillId="0" borderId="18" xfId="0" applyFont="1" applyBorder="1" applyAlignment="1">
      <alignment horizontal="center" vertical="center" wrapText="1"/>
    </xf>
    <xf numFmtId="3" fontId="9" fillId="0" borderId="0" xfId="2690" applyNumberFormat="1" applyFont="1" applyBorder="1"/>
    <xf numFmtId="43" fontId="8" fillId="0" borderId="0" xfId="2690" applyFont="1" applyBorder="1"/>
    <xf numFmtId="43" fontId="9" fillId="0" borderId="0" xfId="2690" applyFont="1" applyBorder="1"/>
    <xf numFmtId="4" fontId="131" fillId="0" borderId="0" xfId="2690" applyNumberFormat="1" applyFont="1" applyBorder="1"/>
    <xf numFmtId="4" fontId="98" fillId="0" borderId="0" xfId="2690" applyNumberFormat="1" applyFont="1" applyBorder="1"/>
    <xf numFmtId="0" fontId="141" fillId="0" borderId="0" xfId="0" applyFont="1"/>
    <xf numFmtId="0" fontId="112" fillId="0" borderId="0" xfId="0" applyFont="1" applyBorder="1"/>
    <xf numFmtId="0" fontId="112" fillId="0" borderId="19" xfId="0" applyFont="1" applyBorder="1"/>
    <xf numFmtId="0" fontId="114" fillId="27" borderId="20" xfId="0" applyFont="1" applyFill="1" applyBorder="1" applyAlignment="1">
      <alignment horizontal="center" vertical="center" wrapText="1"/>
    </xf>
    <xf numFmtId="0" fontId="112" fillId="0" borderId="20" xfId="0" applyFont="1" applyBorder="1" applyAlignment="1">
      <alignment horizontal="center" vertical="center" wrapText="1"/>
    </xf>
    <xf numFmtId="39" fontId="113" fillId="0" borderId="0" xfId="0" applyNumberFormat="1" applyFont="1"/>
    <xf numFmtId="0" fontId="113" fillId="0" borderId="0" xfId="0" applyFont="1" applyBorder="1" applyAlignment="1">
      <alignment horizontal="right"/>
    </xf>
    <xf numFmtId="0" fontId="113" fillId="0" borderId="0" xfId="0" applyFont="1" applyBorder="1"/>
    <xf numFmtId="3" fontId="113" fillId="28" borderId="0" xfId="2697" applyNumberFormat="1" applyFont="1" applyFill="1" applyBorder="1" applyAlignment="1">
      <alignment horizontal="right"/>
    </xf>
    <xf numFmtId="39" fontId="112" fillId="0" borderId="0" xfId="0" applyNumberFormat="1" applyFont="1"/>
    <xf numFmtId="43" fontId="112" fillId="0" borderId="0" xfId="2218" applyFont="1" applyAlignment="1">
      <alignment horizontal="center"/>
    </xf>
    <xf numFmtId="39" fontId="112" fillId="0" borderId="0" xfId="0" applyNumberFormat="1" applyFont="1" applyFill="1"/>
    <xf numFmtId="0" fontId="112" fillId="0" borderId="1" xfId="0" applyFont="1" applyBorder="1"/>
    <xf numFmtId="0" fontId="91" fillId="0" borderId="0" xfId="2459" applyFont="1"/>
    <xf numFmtId="0" fontId="117" fillId="27" borderId="18" xfId="0" applyFont="1" applyFill="1" applyBorder="1" applyAlignment="1">
      <alignment horizontal="center" vertical="center" wrapText="1"/>
    </xf>
    <xf numFmtId="200" fontId="113" fillId="0" borderId="0" xfId="2690" applyNumberFormat="1" applyFont="1"/>
    <xf numFmtId="43" fontId="113" fillId="0" borderId="0" xfId="2690" applyNumberFormat="1" applyFont="1"/>
    <xf numFmtId="200" fontId="112" fillId="0" borderId="0" xfId="2690" applyNumberFormat="1" applyFont="1"/>
    <xf numFmtId="43" fontId="112" fillId="0" borderId="0" xfId="2690" applyNumberFormat="1" applyFont="1"/>
    <xf numFmtId="43" fontId="113" fillId="0" borderId="0" xfId="2218" applyNumberFormat="1" applyFont="1"/>
    <xf numFmtId="43" fontId="112" fillId="0" borderId="0" xfId="2218" applyNumberFormat="1" applyFont="1"/>
    <xf numFmtId="0" fontId="109" fillId="0" borderId="0" xfId="0" applyFont="1"/>
    <xf numFmtId="0" fontId="6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112" fillId="0" borderId="19" xfId="0" applyFont="1" applyBorder="1" applyAlignment="1">
      <alignment horizontal="center" vertical="center" wrapText="1"/>
    </xf>
    <xf numFmtId="0" fontId="112" fillId="0" borderId="18" xfId="0" applyFont="1" applyBorder="1" applyAlignment="1">
      <alignment horizontal="center" vertical="center" wrapText="1"/>
    </xf>
    <xf numFmtId="0" fontId="112" fillId="0" borderId="1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113" fillId="0" borderId="0" xfId="0" applyNumberFormat="1" applyFont="1"/>
    <xf numFmtId="43" fontId="113" fillId="0" borderId="0" xfId="0" applyNumberFormat="1" applyFont="1"/>
    <xf numFmtId="0" fontId="134" fillId="0" borderId="0" xfId="0" applyFont="1" applyAlignment="1">
      <alignment horizontal="center"/>
    </xf>
    <xf numFmtId="3" fontId="112" fillId="0" borderId="0" xfId="0" applyNumberFormat="1" applyFont="1"/>
    <xf numFmtId="43" fontId="112" fillId="0" borderId="0" xfId="0" applyNumberFormat="1" applyFont="1"/>
    <xf numFmtId="0" fontId="112" fillId="0" borderId="0" xfId="0" applyFont="1" applyAlignment="1">
      <alignment horizontal="left" indent="1"/>
    </xf>
    <xf numFmtId="41" fontId="112" fillId="0" borderId="0" xfId="0" applyNumberFormat="1" applyFont="1"/>
    <xf numFmtId="43" fontId="112" fillId="0" borderId="0" xfId="0" applyNumberFormat="1" applyFont="1" applyFill="1"/>
    <xf numFmtId="0" fontId="112" fillId="0" borderId="0" xfId="0" applyFont="1" applyAlignment="1">
      <alignment horizontal="left"/>
    </xf>
    <xf numFmtId="3" fontId="112" fillId="0" borderId="0" xfId="0" applyNumberFormat="1" applyFont="1" applyFill="1"/>
    <xf numFmtId="0" fontId="112" fillId="0" borderId="0" xfId="0" applyFont="1" applyAlignment="1"/>
    <xf numFmtId="43" fontId="112" fillId="0" borderId="0" xfId="0" applyNumberFormat="1" applyFont="1" applyAlignment="1">
      <alignment horizontal="center"/>
    </xf>
    <xf numFmtId="43" fontId="112" fillId="0" borderId="0" xfId="0" applyNumberFormat="1" applyFont="1" applyAlignment="1">
      <alignment horizontal="right"/>
    </xf>
    <xf numFmtId="0" fontId="8" fillId="0" borderId="1" xfId="0" applyFont="1" applyBorder="1"/>
    <xf numFmtId="0" fontId="6" fillId="0" borderId="0" xfId="2459" applyFont="1"/>
    <xf numFmtId="41" fontId="113" fillId="0" borderId="0" xfId="0" applyNumberFormat="1" applyFont="1"/>
    <xf numFmtId="43" fontId="112" fillId="0" borderId="0" xfId="2218" applyFont="1"/>
    <xf numFmtId="0" fontId="0" fillId="0" borderId="1" xfId="0" applyBorder="1"/>
    <xf numFmtId="205" fontId="8" fillId="0" borderId="0" xfId="2668" applyNumberFormat="1" applyFont="1" applyBorder="1"/>
    <xf numFmtId="204" fontId="92" fillId="0" borderId="0" xfId="2690" applyNumberFormat="1" applyFont="1" applyAlignment="1">
      <alignment wrapText="1"/>
    </xf>
    <xf numFmtId="166" fontId="9" fillId="0" borderId="0" xfId="2690" applyNumberFormat="1" applyFont="1" applyBorder="1" applyAlignment="1">
      <alignment horizontal="right"/>
    </xf>
    <xf numFmtId="204" fontId="8" fillId="0" borderId="0" xfId="2690" applyNumberFormat="1" applyFont="1"/>
    <xf numFmtId="204" fontId="1" fillId="0" borderId="0" xfId="2690" applyNumberFormat="1" applyFont="1" applyAlignment="1">
      <alignment wrapText="1"/>
    </xf>
    <xf numFmtId="166" fontId="8" fillId="0" borderId="0" xfId="2690" applyNumberFormat="1" applyFont="1" applyBorder="1" applyAlignment="1">
      <alignment horizontal="right" indent="1"/>
    </xf>
    <xf numFmtId="204" fontId="9" fillId="0" borderId="0" xfId="2690" applyNumberFormat="1" applyFont="1"/>
    <xf numFmtId="166" fontId="9" fillId="0" borderId="0" xfId="2690" applyNumberFormat="1" applyFont="1" applyBorder="1" applyAlignment="1">
      <alignment horizontal="right" indent="1"/>
    </xf>
    <xf numFmtId="204" fontId="9" fillId="0" borderId="0" xfId="2690" applyNumberFormat="1" applyFont="1" applyBorder="1" applyAlignment="1"/>
    <xf numFmtId="0" fontId="93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12" fillId="0" borderId="18" xfId="2410" applyFont="1" applyFill="1" applyBorder="1" applyAlignment="1">
      <alignment horizontal="center" vertical="center" wrapText="1"/>
    </xf>
    <xf numFmtId="0" fontId="112" fillId="0" borderId="18" xfId="2410" applyFont="1" applyFill="1" applyBorder="1" applyAlignment="1">
      <alignment horizontal="center" vertical="center"/>
    </xf>
    <xf numFmtId="0" fontId="112" fillId="0" borderId="17" xfId="2410" applyFont="1" applyFill="1" applyBorder="1" applyAlignment="1">
      <alignment horizontal="center" vertical="center" wrapText="1"/>
    </xf>
    <xf numFmtId="0" fontId="112" fillId="0" borderId="1" xfId="2410" applyFont="1" applyFill="1" applyBorder="1" applyAlignment="1">
      <alignment horizontal="center" vertical="center" wrapText="1"/>
    </xf>
    <xf numFmtId="0" fontId="1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2" fillId="0" borderId="18" xfId="1" applyFont="1" applyBorder="1" applyAlignment="1">
      <alignment horizontal="center" vertical="center" wrapText="1"/>
    </xf>
    <xf numFmtId="0" fontId="112" fillId="0" borderId="18" xfId="1" applyFont="1" applyBorder="1" applyAlignment="1">
      <alignment horizontal="center" vertical="center"/>
    </xf>
    <xf numFmtId="0" fontId="112" fillId="0" borderId="0" xfId="0" applyFont="1" applyAlignment="1">
      <alignment horizontal="left" wrapText="1"/>
    </xf>
    <xf numFmtId="0" fontId="112" fillId="0" borderId="17" xfId="1" applyFont="1" applyBorder="1" applyAlignment="1">
      <alignment horizontal="center" vertical="center" wrapText="1"/>
    </xf>
    <xf numFmtId="0" fontId="112" fillId="0" borderId="1" xfId="1" applyFont="1" applyBorder="1" applyAlignment="1">
      <alignment horizontal="center" vertical="center" wrapText="1"/>
    </xf>
    <xf numFmtId="0" fontId="9" fillId="0" borderId="0" xfId="2689" applyFont="1" applyBorder="1" applyAlignment="1">
      <alignment wrapText="1"/>
    </xf>
    <xf numFmtId="49" fontId="126" fillId="0" borderId="0" xfId="0" applyNumberFormat="1" applyFont="1" applyBorder="1" applyAlignment="1">
      <alignment horizontal="left" wrapText="1"/>
    </xf>
    <xf numFmtId="0" fontId="112" fillId="0" borderId="18" xfId="2666" applyFont="1" applyFill="1" applyBorder="1" applyAlignment="1">
      <alignment horizontal="center" vertical="center" wrapText="1"/>
    </xf>
    <xf numFmtId="0" fontId="112" fillId="0" borderId="18" xfId="2666" applyFont="1" applyFill="1" applyBorder="1" applyAlignment="1">
      <alignment horizontal="center" vertical="center"/>
    </xf>
    <xf numFmtId="0" fontId="112" fillId="0" borderId="17" xfId="2666" applyFont="1" applyFill="1" applyBorder="1" applyAlignment="1">
      <alignment horizontal="center" vertical="center" wrapText="1"/>
    </xf>
    <xf numFmtId="0" fontId="112" fillId="0" borderId="1" xfId="2666" applyFont="1" applyFill="1" applyBorder="1" applyAlignment="1">
      <alignment horizontal="center" vertical="center" wrapText="1"/>
    </xf>
    <xf numFmtId="0" fontId="112" fillId="0" borderId="1" xfId="2666" applyFont="1" applyFill="1" applyBorder="1" applyAlignment="1">
      <alignment horizontal="center" vertical="center"/>
    </xf>
    <xf numFmtId="0" fontId="87" fillId="0" borderId="18" xfId="2683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7" fillId="0" borderId="17" xfId="2683" applyNumberFormat="1" applyFont="1" applyBorder="1" applyAlignment="1">
      <alignment horizontal="center" vertical="center" wrapText="1"/>
    </xf>
    <xf numFmtId="0" fontId="87" fillId="0" borderId="1" xfId="2683" applyNumberFormat="1" applyFont="1" applyBorder="1" applyAlignment="1">
      <alignment horizontal="center" vertical="center" wrapText="1"/>
    </xf>
    <xf numFmtId="0" fontId="6" fillId="0" borderId="0" xfId="2678" applyNumberFormat="1" applyFont="1" applyBorder="1" applyAlignment="1">
      <alignment horizontal="left" wrapText="1"/>
    </xf>
    <xf numFmtId="0" fontId="87" fillId="0" borderId="0" xfId="2683" applyNumberFormat="1" applyFont="1" applyBorder="1" applyAlignment="1">
      <alignment horizontal="center" vertical="center" wrapText="1"/>
    </xf>
    <xf numFmtId="0" fontId="113" fillId="0" borderId="0" xfId="2670" applyNumberFormat="1" applyFont="1" applyFill="1" applyBorder="1" applyAlignment="1">
      <alignment horizontal="left" wrapText="1"/>
    </xf>
    <xf numFmtId="0" fontId="113" fillId="0" borderId="0" xfId="2670" applyNumberFormat="1" applyFont="1" applyFill="1" applyBorder="1" applyAlignment="1">
      <alignment horizontal="left" wrapText="1" shrinkToFit="1"/>
    </xf>
    <xf numFmtId="0" fontId="113" fillId="0" borderId="0" xfId="2670" applyNumberFormat="1" applyFont="1" applyFill="1" applyBorder="1" applyAlignment="1">
      <alignment horizontal="left" shrinkToFit="1"/>
    </xf>
    <xf numFmtId="0" fontId="112" fillId="0" borderId="0" xfId="0" applyFont="1" applyBorder="1" applyAlignment="1">
      <alignment horizontal="left" wrapText="1"/>
    </xf>
    <xf numFmtId="0" fontId="112" fillId="0" borderId="18" xfId="2666" quotePrefix="1" applyFont="1" applyFill="1" applyBorder="1" applyAlignment="1">
      <alignment horizontal="center" vertical="center"/>
    </xf>
    <xf numFmtId="0" fontId="113" fillId="0" borderId="0" xfId="2673" applyFont="1" applyBorder="1" applyAlignment="1">
      <alignment horizontal="left"/>
    </xf>
    <xf numFmtId="0" fontId="112" fillId="0" borderId="3" xfId="2671" applyNumberFormat="1" applyFont="1" applyFill="1" applyBorder="1" applyAlignment="1">
      <alignment horizontal="center" vertical="center"/>
    </xf>
    <xf numFmtId="0" fontId="91" fillId="0" borderId="0" xfId="2682" applyFont="1" applyAlignment="1">
      <alignment shrinkToFit="1"/>
    </xf>
    <xf numFmtId="0" fontId="138" fillId="0" borderId="0" xfId="0" applyFont="1" applyAlignment="1">
      <alignment shrinkToFit="1"/>
    </xf>
    <xf numFmtId="0" fontId="6" fillId="0" borderId="0" xfId="2326" applyNumberFormat="1" applyFont="1" applyFill="1" applyBorder="1" applyAlignment="1">
      <alignment horizontal="left" wrapText="1"/>
    </xf>
    <xf numFmtId="0" fontId="6" fillId="0" borderId="0" xfId="2326" applyNumberFormat="1" applyFont="1" applyFill="1" applyBorder="1" applyAlignment="1">
      <alignment horizontal="left"/>
    </xf>
    <xf numFmtId="0" fontId="8" fillId="0" borderId="18" xfId="2683" applyNumberFormat="1" applyFont="1" applyBorder="1" applyAlignment="1">
      <alignment horizontal="center" vertical="center" wrapText="1"/>
    </xf>
    <xf numFmtId="0" fontId="8" fillId="0" borderId="17" xfId="2683" applyNumberFormat="1" applyFont="1" applyBorder="1" applyAlignment="1">
      <alignment horizontal="center" vertical="center" wrapText="1"/>
    </xf>
    <xf numFmtId="0" fontId="8" fillId="0" borderId="1" xfId="2683" applyNumberFormat="1" applyFont="1" applyBorder="1" applyAlignment="1">
      <alignment horizontal="center" vertical="center" wrapText="1"/>
    </xf>
    <xf numFmtId="0" fontId="113" fillId="0" borderId="0" xfId="2679" applyNumberFormat="1" applyFont="1" applyBorder="1" applyAlignment="1">
      <alignment horizontal="left" wrapText="1"/>
    </xf>
    <xf numFmtId="0" fontId="94" fillId="0" borderId="0" xfId="2679" applyNumberFormat="1" applyFont="1" applyBorder="1" applyAlignment="1">
      <alignment horizontal="left" wrapText="1"/>
    </xf>
    <xf numFmtId="0" fontId="9" fillId="0" borderId="1" xfId="2679" applyNumberFormat="1" applyFont="1" applyBorder="1" applyAlignment="1">
      <alignment horizontal="left" wrapText="1"/>
    </xf>
    <xf numFmtId="0" fontId="139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2" fillId="0" borderId="19" xfId="0" applyFont="1" applyBorder="1" applyAlignment="1">
      <alignment horizontal="center" vertical="center"/>
    </xf>
    <xf numFmtId="0" fontId="112" fillId="0" borderId="1" xfId="0" applyFont="1" applyBorder="1" applyAlignment="1">
      <alignment horizontal="center" vertical="center"/>
    </xf>
    <xf numFmtId="0" fontId="112" fillId="0" borderId="20" xfId="0" applyFont="1" applyBorder="1" applyAlignment="1">
      <alignment horizontal="center" vertical="center" wrapText="1"/>
    </xf>
    <xf numFmtId="183" fontId="89" fillId="0" borderId="0" xfId="2694" applyNumberFormat="1" applyFont="1" applyFill="1" applyBorder="1" applyAlignment="1">
      <alignment horizontal="center" vertical="center"/>
    </xf>
  </cellXfs>
  <cellStyles count="2702">
    <cellStyle name="_x0001_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_00.Bia" xfId="12"/>
    <cellStyle name="_01 DVHC" xfId="13"/>
    <cellStyle name="_01 DVHC - DD (Ok)" xfId="14"/>
    <cellStyle name="_01 DVHC - DD (Ok)_04 Doanh nghiep va CSKDCT 2012" xfId="15"/>
    <cellStyle name="_01 DVHC - DD (Ok)_Xl0000167" xfId="16"/>
    <cellStyle name="_01 DVHC(OK)" xfId="17"/>
    <cellStyle name="_01 DVHC(OK)_02  Dan so lao dong(OK)" xfId="18"/>
    <cellStyle name="_01 DVHC(OK)_03 TKQG va Thu chi NSNN 2012" xfId="19"/>
    <cellStyle name="_01 DVHC(OK)_04 Doanh nghiep va CSKDCT 2012" xfId="20"/>
    <cellStyle name="_01 DVHC(OK)_05 Doanh nghiep va Ca the_2011 (Ok)" xfId="21"/>
    <cellStyle name="_01 DVHC(OK)_07 NGTT CN 2012" xfId="22"/>
    <cellStyle name="_01 DVHC(OK)_08 Thuong mai Tong muc - Diep" xfId="23"/>
    <cellStyle name="_01 DVHC(OK)_08 Thuong mai va Du lich (Ok)" xfId="24"/>
    <cellStyle name="_01 DVHC(OK)_09 Chi so gia 2011- VuTKG-1 (Ok)" xfId="25"/>
    <cellStyle name="_01 DVHC(OK)_09 Du lich" xfId="26"/>
    <cellStyle name="_01 DVHC(OK)_10 Van tai va BCVT (da sua ok)" xfId="27"/>
    <cellStyle name="_01 DVHC(OK)_11 (3)" xfId="28"/>
    <cellStyle name="_01 DVHC(OK)_11 (3)_04 Doanh nghiep va CSKDCT 2012" xfId="29"/>
    <cellStyle name="_01 DVHC(OK)_11 (3)_Xl0000167" xfId="30"/>
    <cellStyle name="_01 DVHC(OK)_12 (2)" xfId="31"/>
    <cellStyle name="_01 DVHC(OK)_12 (2)_04 Doanh nghiep va CSKDCT 2012" xfId="32"/>
    <cellStyle name="_01 DVHC(OK)_12 (2)_Xl0000167" xfId="33"/>
    <cellStyle name="_01 DVHC(OK)_12 Giao duc, Y Te va Muc songnam2011" xfId="34"/>
    <cellStyle name="_01 DVHC(OK)_13 Van tai 2012" xfId="35"/>
    <cellStyle name="_01 DVHC(OK)_Giaoduc2013(ok)" xfId="36"/>
    <cellStyle name="_01 DVHC(OK)_Maket NGTT2012 LN,TS (7-1-2013)" xfId="37"/>
    <cellStyle name="_01 DVHC(OK)_Maket NGTT2012 LN,TS (7-1-2013)_Nongnghiep" xfId="38"/>
    <cellStyle name="_01 DVHC(OK)_Ngiam_lamnghiep_2011_v2(1)(1)" xfId="39"/>
    <cellStyle name="_01 DVHC(OK)_Ngiam_lamnghiep_2011_v2(1)(1)_Nongnghiep" xfId="40"/>
    <cellStyle name="_01 DVHC(OK)_NGTT LN,TS 2012 (Chuan)" xfId="41"/>
    <cellStyle name="_01 DVHC(OK)_Nien giam TT Vu Nong nghiep 2012(solieu)-gui Vu TH 29-3-2013" xfId="42"/>
    <cellStyle name="_01 DVHC(OK)_Nongnghiep" xfId="43"/>
    <cellStyle name="_01 DVHC(OK)_Nongnghiep NGDD 2012_cap nhat den 24-5-2013(1)" xfId="44"/>
    <cellStyle name="_01 DVHC(OK)_Nongnghiep_Nongnghiep NGDD 2012_cap nhat den 24-5-2013(1)" xfId="45"/>
    <cellStyle name="_01 DVHC(OK)_Xl0000147" xfId="46"/>
    <cellStyle name="_01 DVHC(OK)_Xl0000167" xfId="47"/>
    <cellStyle name="_01 DVHC(OK)_XNK" xfId="48"/>
    <cellStyle name="_01 DVHC_01 Don vi HC" xfId="49"/>
    <cellStyle name="_01 DVHC_02 Danso_Laodong 2012(chuan) CO SO" xfId="50"/>
    <cellStyle name="_01 DVHC_04 Doanh nghiep va CSKDCT 2012" xfId="51"/>
    <cellStyle name="_01 DVHC_08 Thuong mai Tong muc - Diep" xfId="52"/>
    <cellStyle name="_01 DVHC_09 Thuong mai va Du lich" xfId="53"/>
    <cellStyle name="_01 DVHC_09 Thuong mai va Du lich_01 Don vi HC" xfId="54"/>
    <cellStyle name="_01 DVHC_09 Thuong mai va Du lich_NGDD 2013 Thu chi NSNN " xfId="55"/>
    <cellStyle name="_01 DVHC_Xl0000167" xfId="56"/>
    <cellStyle name="_01.NGTT2009-DVHC" xfId="57"/>
    <cellStyle name="_02 dan so (OK)" xfId="58"/>
    <cellStyle name="_02.NGTT2009-DSLD" xfId="59"/>
    <cellStyle name="_02.NGTT2009-DSLDok" xfId="60"/>
    <cellStyle name="_03 Dautu 2010" xfId="61"/>
    <cellStyle name="_03.NGTT2009-TKQG" xfId="62"/>
    <cellStyle name="_05 Thuong mai" xfId="63"/>
    <cellStyle name="_05 Thuong mai_01 Don vi HC" xfId="64"/>
    <cellStyle name="_05 Thuong mai_02 Danso_Laodong 2012(chuan) CO SO" xfId="65"/>
    <cellStyle name="_05 Thuong mai_04 Doanh nghiep va CSKDCT 2012" xfId="66"/>
    <cellStyle name="_05 Thuong mai_NGDD 2013 Thu chi NSNN " xfId="67"/>
    <cellStyle name="_05 Thuong mai_Nien giam KT_TV 2010" xfId="68"/>
    <cellStyle name="_05 Thuong mai_Xl0000167" xfId="69"/>
    <cellStyle name="_06 Van tai" xfId="70"/>
    <cellStyle name="_06 Van tai_01 Don vi HC" xfId="71"/>
    <cellStyle name="_06 Van tai_02 Danso_Laodong 2012(chuan) CO SO" xfId="72"/>
    <cellStyle name="_06 Van tai_04 Doanh nghiep va CSKDCT 2012" xfId="73"/>
    <cellStyle name="_06 Van tai_NGDD 2013 Thu chi NSNN " xfId="74"/>
    <cellStyle name="_06 Van tai_Nien giam KT_TV 2010" xfId="75"/>
    <cellStyle name="_06 Van tai_Xl0000167" xfId="76"/>
    <cellStyle name="_07 Buu dien" xfId="77"/>
    <cellStyle name="_07 Buu dien_01 Don vi HC" xfId="78"/>
    <cellStyle name="_07 Buu dien_02 Danso_Laodong 2012(chuan) CO SO" xfId="79"/>
    <cellStyle name="_07 Buu dien_04 Doanh nghiep va CSKDCT 2012" xfId="80"/>
    <cellStyle name="_07 Buu dien_NGDD 2013 Thu chi NSNN " xfId="81"/>
    <cellStyle name="_07 Buu dien_Nien giam KT_TV 2010" xfId="82"/>
    <cellStyle name="_07 Buu dien_Xl0000167" xfId="83"/>
    <cellStyle name="_07. NGTT2009-NN" xfId="84"/>
    <cellStyle name="_07. NGTT2009-NN 10" xfId="85"/>
    <cellStyle name="_07. NGTT2009-NN 11" xfId="86"/>
    <cellStyle name="_07. NGTT2009-NN 12" xfId="87"/>
    <cellStyle name="_07. NGTT2009-NN 13" xfId="88"/>
    <cellStyle name="_07. NGTT2009-NN 14" xfId="89"/>
    <cellStyle name="_07. NGTT2009-NN 15" xfId="90"/>
    <cellStyle name="_07. NGTT2009-NN 16" xfId="91"/>
    <cellStyle name="_07. NGTT2009-NN 17" xfId="92"/>
    <cellStyle name="_07. NGTT2009-NN 18" xfId="93"/>
    <cellStyle name="_07. NGTT2009-NN 19" xfId="94"/>
    <cellStyle name="_07. NGTT2009-NN 2" xfId="95"/>
    <cellStyle name="_07. NGTT2009-NN 3" xfId="96"/>
    <cellStyle name="_07. NGTT2009-NN 4" xfId="97"/>
    <cellStyle name="_07. NGTT2009-NN 5" xfId="98"/>
    <cellStyle name="_07. NGTT2009-NN 6" xfId="99"/>
    <cellStyle name="_07. NGTT2009-NN 7" xfId="100"/>
    <cellStyle name="_07. NGTT2009-NN 8" xfId="101"/>
    <cellStyle name="_07. NGTT2009-NN 9" xfId="102"/>
    <cellStyle name="_07. NGTT2009-NN_01 Don vi HC" xfId="103"/>
    <cellStyle name="_07. NGTT2009-NN_01 DVHC-DSLD 2010" xfId="104"/>
    <cellStyle name="_07. NGTT2009-NN_01 DVHC-DSLD 2010_01 Don vi HC" xfId="105"/>
    <cellStyle name="_07. NGTT2009-NN_01 DVHC-DSLD 2010_02 Danso_Laodong 2012(chuan) CO SO" xfId="106"/>
    <cellStyle name="_07. NGTT2009-NN_01 DVHC-DSLD 2010_04 Doanh nghiep va CSKDCT 2012" xfId="107"/>
    <cellStyle name="_07. NGTT2009-NN_01 DVHC-DSLD 2010_08 Thuong mai Tong muc - Diep" xfId="108"/>
    <cellStyle name="_07. NGTT2009-NN_01 DVHC-DSLD 2010_Bo sung 04 bieu Cong nghiep" xfId="109"/>
    <cellStyle name="_07. NGTT2009-NN_01 DVHC-DSLD 2010_Mau" xfId="110"/>
    <cellStyle name="_07. NGTT2009-NN_01 DVHC-DSLD 2010_NGDD 2013 Thu chi NSNN " xfId="111"/>
    <cellStyle name="_07. NGTT2009-NN_01 DVHC-DSLD 2010_Nien giam KT_TV 2010" xfId="112"/>
    <cellStyle name="_07. NGTT2009-NN_01 DVHC-DSLD 2010_nien giam tom tat 2010 (thuy)" xfId="113"/>
    <cellStyle name="_07. NGTT2009-NN_01 DVHC-DSLD 2010_nien giam tom tat 2010 (thuy)_01 Don vi HC" xfId="114"/>
    <cellStyle name="_07. NGTT2009-NN_01 DVHC-DSLD 2010_nien giam tom tat 2010 (thuy)_02 Danso_Laodong 2012(chuan) CO SO" xfId="115"/>
    <cellStyle name="_07. NGTT2009-NN_01 DVHC-DSLD 2010_nien giam tom tat 2010 (thuy)_04 Doanh nghiep va CSKDCT 2012" xfId="116"/>
    <cellStyle name="_07. NGTT2009-NN_01 DVHC-DSLD 2010_nien giam tom tat 2010 (thuy)_08 Thuong mai Tong muc - Diep" xfId="117"/>
    <cellStyle name="_07. NGTT2009-NN_01 DVHC-DSLD 2010_nien giam tom tat 2010 (thuy)_09 Thuong mai va Du lich" xfId="118"/>
    <cellStyle name="_07. NGTT2009-NN_01 DVHC-DSLD 2010_nien giam tom tat 2010 (thuy)_09 Thuong mai va Du lich_01 Don vi HC" xfId="119"/>
    <cellStyle name="_07. NGTT2009-NN_01 DVHC-DSLD 2010_nien giam tom tat 2010 (thuy)_09 Thuong mai va Du lich_NGDD 2013 Thu chi NSNN " xfId="120"/>
    <cellStyle name="_07. NGTT2009-NN_01 DVHC-DSLD 2010_nien giam tom tat 2010 (thuy)_Xl0000167" xfId="121"/>
    <cellStyle name="_07. NGTT2009-NN_01 DVHC-DSLD 2010_Tong hop NGTT" xfId="122"/>
    <cellStyle name="_07. NGTT2009-NN_01 DVHC-DSLD 2010_Tong hop NGTT_09 Thuong mai va Du lich" xfId="123"/>
    <cellStyle name="_07. NGTT2009-NN_01 DVHC-DSLD 2010_Tong hop NGTT_09 Thuong mai va Du lich_01 Don vi HC" xfId="124"/>
    <cellStyle name="_07. NGTT2009-NN_01 DVHC-DSLD 2010_Tong hop NGTT_09 Thuong mai va Du lich_NGDD 2013 Thu chi NSNN " xfId="125"/>
    <cellStyle name="_07. NGTT2009-NN_01 DVHC-DSLD 2010_Xl0000167" xfId="126"/>
    <cellStyle name="_07. NGTT2009-NN_02  Dan so lao dong(OK)" xfId="127"/>
    <cellStyle name="_07. NGTT2009-NN_02 Danso_Laodong 2012(chuan) CO SO" xfId="128"/>
    <cellStyle name="_07. NGTT2009-NN_03 Dautu 2010" xfId="129"/>
    <cellStyle name="_07. NGTT2009-NN_03 Dautu 2010_01 Don vi HC" xfId="130"/>
    <cellStyle name="_07. NGTT2009-NN_03 Dautu 2010_02 Danso_Laodong 2012(chuan) CO SO" xfId="131"/>
    <cellStyle name="_07. NGTT2009-NN_03 Dautu 2010_04 Doanh nghiep va CSKDCT 2012" xfId="132"/>
    <cellStyle name="_07. NGTT2009-NN_03 Dautu 2010_08 Thuong mai Tong muc - Diep" xfId="133"/>
    <cellStyle name="_07. NGTT2009-NN_03 Dautu 2010_09 Thuong mai va Du lich" xfId="134"/>
    <cellStyle name="_07. NGTT2009-NN_03 Dautu 2010_09 Thuong mai va Du lich_01 Don vi HC" xfId="135"/>
    <cellStyle name="_07. NGTT2009-NN_03 Dautu 2010_09 Thuong mai va Du lich_NGDD 2013 Thu chi NSNN " xfId="136"/>
    <cellStyle name="_07. NGTT2009-NN_03 Dautu 2010_Xl0000167" xfId="137"/>
    <cellStyle name="_07. NGTT2009-NN_03 TKQG" xfId="138"/>
    <cellStyle name="_07. NGTT2009-NN_03 TKQG_02  Dan so lao dong(OK)" xfId="139"/>
    <cellStyle name="_07. NGTT2009-NN_03 TKQG_Xl0000167" xfId="140"/>
    <cellStyle name="_07. NGTT2009-NN_04 Doanh nghiep va CSKDCT 2012" xfId="141"/>
    <cellStyle name="_07. NGTT2009-NN_05 Doanh nghiep va Ca the_2011 (Ok)" xfId="142"/>
    <cellStyle name="_07. NGTT2009-NN_05 Thu chi NSNN" xfId="143"/>
    <cellStyle name="_07. NGTT2009-NN_05 Thuong mai" xfId="144"/>
    <cellStyle name="_07. NGTT2009-NN_05 Thuong mai_01 Don vi HC" xfId="145"/>
    <cellStyle name="_07. NGTT2009-NN_05 Thuong mai_02 Danso_Laodong 2012(chuan) CO SO" xfId="146"/>
    <cellStyle name="_07. NGTT2009-NN_05 Thuong mai_04 Doanh nghiep va CSKDCT 2012" xfId="147"/>
    <cellStyle name="_07. NGTT2009-NN_05 Thuong mai_NGDD 2013 Thu chi NSNN " xfId="148"/>
    <cellStyle name="_07. NGTT2009-NN_05 Thuong mai_Nien giam KT_TV 2010" xfId="149"/>
    <cellStyle name="_07. NGTT2009-NN_05 Thuong mai_Xl0000167" xfId="150"/>
    <cellStyle name="_07. NGTT2009-NN_06 Nong, lam nghiep 2010  (ok)" xfId="151"/>
    <cellStyle name="_07. NGTT2009-NN_06 Van tai" xfId="152"/>
    <cellStyle name="_07. NGTT2009-NN_06 Van tai_01 Don vi HC" xfId="153"/>
    <cellStyle name="_07. NGTT2009-NN_06 Van tai_02 Danso_Laodong 2012(chuan) CO SO" xfId="154"/>
    <cellStyle name="_07. NGTT2009-NN_06 Van tai_04 Doanh nghiep va CSKDCT 2012" xfId="155"/>
    <cellStyle name="_07. NGTT2009-NN_06 Van tai_NGDD 2013 Thu chi NSNN " xfId="156"/>
    <cellStyle name="_07. NGTT2009-NN_06 Van tai_Nien giam KT_TV 2010" xfId="157"/>
    <cellStyle name="_07. NGTT2009-NN_06 Van tai_Xl0000167" xfId="158"/>
    <cellStyle name="_07. NGTT2009-NN_07 Buu dien" xfId="159"/>
    <cellStyle name="_07. NGTT2009-NN_07 Buu dien_01 Don vi HC" xfId="160"/>
    <cellStyle name="_07. NGTT2009-NN_07 Buu dien_02 Danso_Laodong 2012(chuan) CO SO" xfId="161"/>
    <cellStyle name="_07. NGTT2009-NN_07 Buu dien_04 Doanh nghiep va CSKDCT 2012" xfId="162"/>
    <cellStyle name="_07. NGTT2009-NN_07 Buu dien_NGDD 2013 Thu chi NSNN " xfId="163"/>
    <cellStyle name="_07. NGTT2009-NN_07 Buu dien_Nien giam KT_TV 2010" xfId="164"/>
    <cellStyle name="_07. NGTT2009-NN_07 Buu dien_Xl0000167" xfId="165"/>
    <cellStyle name="_07. NGTT2009-NN_07 NGTT CN 2012" xfId="166"/>
    <cellStyle name="_07. NGTT2009-NN_08 Thuong mai Tong muc - Diep" xfId="167"/>
    <cellStyle name="_07. NGTT2009-NN_08 Thuong mai va Du lich (Ok)" xfId="168"/>
    <cellStyle name="_07. NGTT2009-NN_08 Van tai" xfId="169"/>
    <cellStyle name="_07. NGTT2009-NN_08 Van tai_01 Don vi HC" xfId="170"/>
    <cellStyle name="_07. NGTT2009-NN_08 Van tai_02 Danso_Laodong 2012(chuan) CO SO" xfId="171"/>
    <cellStyle name="_07. NGTT2009-NN_08 Van tai_04 Doanh nghiep va CSKDCT 2012" xfId="172"/>
    <cellStyle name="_07. NGTT2009-NN_08 Van tai_NGDD 2013 Thu chi NSNN " xfId="173"/>
    <cellStyle name="_07. NGTT2009-NN_08 Van tai_Nien giam KT_TV 2010" xfId="174"/>
    <cellStyle name="_07. NGTT2009-NN_08 Van tai_Xl0000167" xfId="175"/>
    <cellStyle name="_07. NGTT2009-NN_08 Yte-van hoa" xfId="176"/>
    <cellStyle name="_07. NGTT2009-NN_08 Yte-van hoa_01 Don vi HC" xfId="177"/>
    <cellStyle name="_07. NGTT2009-NN_08 Yte-van hoa_02 Danso_Laodong 2012(chuan) CO SO" xfId="178"/>
    <cellStyle name="_07. NGTT2009-NN_08 Yte-van hoa_04 Doanh nghiep va CSKDCT 2012" xfId="179"/>
    <cellStyle name="_07. NGTT2009-NN_08 Yte-van hoa_NGDD 2013 Thu chi NSNN " xfId="180"/>
    <cellStyle name="_07. NGTT2009-NN_08 Yte-van hoa_Nien giam KT_TV 2010" xfId="181"/>
    <cellStyle name="_07. NGTT2009-NN_08 Yte-van hoa_Xl0000167" xfId="182"/>
    <cellStyle name="_07. NGTT2009-NN_09 Chi so gia 2011- VuTKG-1 (Ok)" xfId="183"/>
    <cellStyle name="_07. NGTT2009-NN_09 Du lich" xfId="184"/>
    <cellStyle name="_07. NGTT2009-NN_09 Thuong mai va Du lich" xfId="185"/>
    <cellStyle name="_07. NGTT2009-NN_09 Thuong mai va Du lich_01 Don vi HC" xfId="186"/>
    <cellStyle name="_07. NGTT2009-NN_09 Thuong mai va Du lich_NGDD 2013 Thu chi NSNN " xfId="187"/>
    <cellStyle name="_07. NGTT2009-NN_10 Market VH, YT, GD, NGTT 2011 " xfId="188"/>
    <cellStyle name="_07. NGTT2009-NN_10 Market VH, YT, GD, NGTT 2011 _02  Dan so lao dong(OK)" xfId="189"/>
    <cellStyle name="_07. NGTT2009-NN_10 Market VH, YT, GD, NGTT 2011 _03 TKQG va Thu chi NSNN 2012" xfId="190"/>
    <cellStyle name="_07. NGTT2009-NN_10 Market VH, YT, GD, NGTT 2011 _04 Doanh nghiep va CSKDCT 2012" xfId="191"/>
    <cellStyle name="_07. NGTT2009-NN_10 Market VH, YT, GD, NGTT 2011 _05 Doanh nghiep va Ca the_2011 (Ok)" xfId="192"/>
    <cellStyle name="_07. NGTT2009-NN_10 Market VH, YT, GD, NGTT 2011 _07 NGTT CN 2012" xfId="193"/>
    <cellStyle name="_07. NGTT2009-NN_10 Market VH, YT, GD, NGTT 2011 _08 Thuong mai Tong muc - Diep" xfId="194"/>
    <cellStyle name="_07. NGTT2009-NN_10 Market VH, YT, GD, NGTT 2011 _08 Thuong mai va Du lich (Ok)" xfId="195"/>
    <cellStyle name="_07. NGTT2009-NN_10 Market VH, YT, GD, NGTT 2011 _09 Chi so gia 2011- VuTKG-1 (Ok)" xfId="196"/>
    <cellStyle name="_07. NGTT2009-NN_10 Market VH, YT, GD, NGTT 2011 _09 Du lich" xfId="197"/>
    <cellStyle name="_07. NGTT2009-NN_10 Market VH, YT, GD, NGTT 2011 _10 Van tai va BCVT (da sua ok)" xfId="198"/>
    <cellStyle name="_07. NGTT2009-NN_10 Market VH, YT, GD, NGTT 2011 _11 (3)" xfId="199"/>
    <cellStyle name="_07. NGTT2009-NN_10 Market VH, YT, GD, NGTT 2011 _11 (3)_04 Doanh nghiep va CSKDCT 2012" xfId="200"/>
    <cellStyle name="_07. NGTT2009-NN_10 Market VH, YT, GD, NGTT 2011 _11 (3)_Xl0000167" xfId="201"/>
    <cellStyle name="_07. NGTT2009-NN_10 Market VH, YT, GD, NGTT 2011 _12 (2)" xfId="202"/>
    <cellStyle name="_07. NGTT2009-NN_10 Market VH, YT, GD, NGTT 2011 _12 (2)_04 Doanh nghiep va CSKDCT 2012" xfId="203"/>
    <cellStyle name="_07. NGTT2009-NN_10 Market VH, YT, GD, NGTT 2011 _12 (2)_Xl0000167" xfId="204"/>
    <cellStyle name="_07. NGTT2009-NN_10 Market VH, YT, GD, NGTT 2011 _12 Giao duc, Y Te va Muc songnam2011" xfId="205"/>
    <cellStyle name="_07. NGTT2009-NN_10 Market VH, YT, GD, NGTT 2011 _13 Van tai 2012" xfId="206"/>
    <cellStyle name="_07. NGTT2009-NN_10 Market VH, YT, GD, NGTT 2011 _Giaoduc2013(ok)" xfId="207"/>
    <cellStyle name="_07. NGTT2009-NN_10 Market VH, YT, GD, NGTT 2011 _Maket NGTT2012 LN,TS (7-1-2013)" xfId="208"/>
    <cellStyle name="_07. NGTT2009-NN_10 Market VH, YT, GD, NGTT 2011 _Maket NGTT2012 LN,TS (7-1-2013)_Nongnghiep" xfId="209"/>
    <cellStyle name="_07. NGTT2009-NN_10 Market VH, YT, GD, NGTT 2011 _Ngiam_lamnghiep_2011_v2(1)(1)" xfId="210"/>
    <cellStyle name="_07. NGTT2009-NN_10 Market VH, YT, GD, NGTT 2011 _Ngiam_lamnghiep_2011_v2(1)(1)_Nongnghiep" xfId="211"/>
    <cellStyle name="_07. NGTT2009-NN_10 Market VH, YT, GD, NGTT 2011 _NGTT LN,TS 2012 (Chuan)" xfId="212"/>
    <cellStyle name="_07. NGTT2009-NN_10 Market VH, YT, GD, NGTT 2011 _Nien giam TT Vu Nong nghiep 2012(solieu)-gui Vu TH 29-3-2013" xfId="213"/>
    <cellStyle name="_07. NGTT2009-NN_10 Market VH, YT, GD, NGTT 2011 _Nongnghiep" xfId="214"/>
    <cellStyle name="_07. NGTT2009-NN_10 Market VH, YT, GD, NGTT 2011 _Nongnghiep NGDD 2012_cap nhat den 24-5-2013(1)" xfId="215"/>
    <cellStyle name="_07. NGTT2009-NN_10 Market VH, YT, GD, NGTT 2011 _Nongnghiep_Nongnghiep NGDD 2012_cap nhat den 24-5-2013(1)" xfId="216"/>
    <cellStyle name="_07. NGTT2009-NN_10 Market VH, YT, GD, NGTT 2011 _So lieu quoc te TH" xfId="217"/>
    <cellStyle name="_07. NGTT2009-NN_10 Market VH, YT, GD, NGTT 2011 _Xl0000147" xfId="218"/>
    <cellStyle name="_07. NGTT2009-NN_10 Market VH, YT, GD, NGTT 2011 _Xl0000167" xfId="219"/>
    <cellStyle name="_07. NGTT2009-NN_10 Market VH, YT, GD, NGTT 2011 _XNK" xfId="220"/>
    <cellStyle name="_07. NGTT2009-NN_10 Van tai va BCVT (da sua ok)" xfId="221"/>
    <cellStyle name="_07. NGTT2009-NN_10 VH, YT, GD, NGTT 2010 - (OK)" xfId="222"/>
    <cellStyle name="_07. NGTT2009-NN_10 VH, YT, GD, NGTT 2010 - (OK)_Bo sung 04 bieu Cong nghiep" xfId="223"/>
    <cellStyle name="_07. NGTT2009-NN_11 (3)" xfId="224"/>
    <cellStyle name="_07. NGTT2009-NN_11 (3)_04 Doanh nghiep va CSKDCT 2012" xfId="225"/>
    <cellStyle name="_07. NGTT2009-NN_11 (3)_Xl0000167" xfId="226"/>
    <cellStyle name="_07. NGTT2009-NN_11 So lieu quoc te 2010-final" xfId="227"/>
    <cellStyle name="_07. NGTT2009-NN_12 (2)" xfId="228"/>
    <cellStyle name="_07. NGTT2009-NN_12 (2)_04 Doanh nghiep va CSKDCT 2012" xfId="229"/>
    <cellStyle name="_07. NGTT2009-NN_12 (2)_Xl0000167" xfId="230"/>
    <cellStyle name="_07. NGTT2009-NN_12 Chi so gia 2012(chuan) co so" xfId="231"/>
    <cellStyle name="_07. NGTT2009-NN_12 Giao duc, Y Te va Muc songnam2011" xfId="232"/>
    <cellStyle name="_07. NGTT2009-NN_13 Van tai 2012" xfId="233"/>
    <cellStyle name="_07. NGTT2009-NN_Book1" xfId="234"/>
    <cellStyle name="_07. NGTT2009-NN_Book3" xfId="235"/>
    <cellStyle name="_07. NGTT2009-NN_Book3 10" xfId="236"/>
    <cellStyle name="_07. NGTT2009-NN_Book3 11" xfId="237"/>
    <cellStyle name="_07. NGTT2009-NN_Book3 12" xfId="238"/>
    <cellStyle name="_07. NGTT2009-NN_Book3 13" xfId="239"/>
    <cellStyle name="_07. NGTT2009-NN_Book3 14" xfId="240"/>
    <cellStyle name="_07. NGTT2009-NN_Book3 15" xfId="241"/>
    <cellStyle name="_07. NGTT2009-NN_Book3 16" xfId="242"/>
    <cellStyle name="_07. NGTT2009-NN_Book3 17" xfId="243"/>
    <cellStyle name="_07. NGTT2009-NN_Book3 18" xfId="244"/>
    <cellStyle name="_07. NGTT2009-NN_Book3 19" xfId="245"/>
    <cellStyle name="_07. NGTT2009-NN_Book3 2" xfId="246"/>
    <cellStyle name="_07. NGTT2009-NN_Book3 3" xfId="247"/>
    <cellStyle name="_07. NGTT2009-NN_Book3 4" xfId="248"/>
    <cellStyle name="_07. NGTT2009-NN_Book3 5" xfId="249"/>
    <cellStyle name="_07. NGTT2009-NN_Book3 6" xfId="250"/>
    <cellStyle name="_07. NGTT2009-NN_Book3 7" xfId="251"/>
    <cellStyle name="_07. NGTT2009-NN_Book3 8" xfId="252"/>
    <cellStyle name="_07. NGTT2009-NN_Book3 9" xfId="253"/>
    <cellStyle name="_07. NGTT2009-NN_Book3_01 Don vi HC" xfId="254"/>
    <cellStyle name="_07. NGTT2009-NN_Book3_01 DVHC-DSLD 2010" xfId="255"/>
    <cellStyle name="_07. NGTT2009-NN_Book3_02  Dan so lao dong(OK)" xfId="256"/>
    <cellStyle name="_07. NGTT2009-NN_Book3_02 Danso_Laodong 2012(chuan) CO SO" xfId="257"/>
    <cellStyle name="_07. NGTT2009-NN_Book3_03 TKQG va Thu chi NSNN 2012" xfId="258"/>
    <cellStyle name="_07. NGTT2009-NN_Book3_04 Doanh nghiep va CSKDCT 2012" xfId="259"/>
    <cellStyle name="_07. NGTT2009-NN_Book3_05 Doanh nghiep va Ca the_2011 (Ok)" xfId="260"/>
    <cellStyle name="_07. NGTT2009-NN_Book3_05 NGTT DN 2010 (OK)" xfId="261"/>
    <cellStyle name="_07. NGTT2009-NN_Book3_05 NGTT DN 2010 (OK)_Bo sung 04 bieu Cong nghiep" xfId="262"/>
    <cellStyle name="_07. NGTT2009-NN_Book3_06 Nong, lam nghiep 2010  (ok)" xfId="263"/>
    <cellStyle name="_07. NGTT2009-NN_Book3_07 NGTT CN 2012" xfId="264"/>
    <cellStyle name="_07. NGTT2009-NN_Book3_08 Thuong mai Tong muc - Diep" xfId="265"/>
    <cellStyle name="_07. NGTT2009-NN_Book3_08 Thuong mai va Du lich (Ok)" xfId="266"/>
    <cellStyle name="_07. NGTT2009-NN_Book3_09 Chi so gia 2011- VuTKG-1 (Ok)" xfId="267"/>
    <cellStyle name="_07. NGTT2009-NN_Book3_09 Du lich" xfId="268"/>
    <cellStyle name="_07. NGTT2009-NN_Book3_10 Market VH, YT, GD, NGTT 2011 " xfId="269"/>
    <cellStyle name="_07. NGTT2009-NN_Book3_10 Market VH, YT, GD, NGTT 2011 _02  Dan so lao dong(OK)" xfId="270"/>
    <cellStyle name="_07. NGTT2009-NN_Book3_10 Market VH, YT, GD, NGTT 2011 _03 TKQG va Thu chi NSNN 2012" xfId="271"/>
    <cellStyle name="_07. NGTT2009-NN_Book3_10 Market VH, YT, GD, NGTT 2011 _04 Doanh nghiep va CSKDCT 2012" xfId="272"/>
    <cellStyle name="_07. NGTT2009-NN_Book3_10 Market VH, YT, GD, NGTT 2011 _05 Doanh nghiep va Ca the_2011 (Ok)" xfId="273"/>
    <cellStyle name="_07. NGTT2009-NN_Book3_10 Market VH, YT, GD, NGTT 2011 _07 NGTT CN 2012" xfId="274"/>
    <cellStyle name="_07. NGTT2009-NN_Book3_10 Market VH, YT, GD, NGTT 2011 _08 Thuong mai Tong muc - Diep" xfId="275"/>
    <cellStyle name="_07. NGTT2009-NN_Book3_10 Market VH, YT, GD, NGTT 2011 _08 Thuong mai va Du lich (Ok)" xfId="276"/>
    <cellStyle name="_07. NGTT2009-NN_Book3_10 Market VH, YT, GD, NGTT 2011 _09 Chi so gia 2011- VuTKG-1 (Ok)" xfId="277"/>
    <cellStyle name="_07. NGTT2009-NN_Book3_10 Market VH, YT, GD, NGTT 2011 _09 Du lich" xfId="278"/>
    <cellStyle name="_07. NGTT2009-NN_Book3_10 Market VH, YT, GD, NGTT 2011 _10 Van tai va BCVT (da sua ok)" xfId="279"/>
    <cellStyle name="_07. NGTT2009-NN_Book3_10 Market VH, YT, GD, NGTT 2011 _11 (3)" xfId="280"/>
    <cellStyle name="_07. NGTT2009-NN_Book3_10 Market VH, YT, GD, NGTT 2011 _11 (3)_04 Doanh nghiep va CSKDCT 2012" xfId="281"/>
    <cellStyle name="_07. NGTT2009-NN_Book3_10 Market VH, YT, GD, NGTT 2011 _11 (3)_Xl0000167" xfId="282"/>
    <cellStyle name="_07. NGTT2009-NN_Book3_10 Market VH, YT, GD, NGTT 2011 _12 (2)" xfId="283"/>
    <cellStyle name="_07. NGTT2009-NN_Book3_10 Market VH, YT, GD, NGTT 2011 _12 (2)_04 Doanh nghiep va CSKDCT 2012" xfId="284"/>
    <cellStyle name="_07. NGTT2009-NN_Book3_10 Market VH, YT, GD, NGTT 2011 _12 (2)_Xl0000167" xfId="285"/>
    <cellStyle name="_07. NGTT2009-NN_Book3_10 Market VH, YT, GD, NGTT 2011 _12 Giao duc, Y Te va Muc songnam2011" xfId="286"/>
    <cellStyle name="_07. NGTT2009-NN_Book3_10 Market VH, YT, GD, NGTT 2011 _13 Van tai 2012" xfId="287"/>
    <cellStyle name="_07. NGTT2009-NN_Book3_10 Market VH, YT, GD, NGTT 2011 _Giaoduc2013(ok)" xfId="288"/>
    <cellStyle name="_07. NGTT2009-NN_Book3_10 Market VH, YT, GD, NGTT 2011 _Maket NGTT2012 LN,TS (7-1-2013)" xfId="289"/>
    <cellStyle name="_07. NGTT2009-NN_Book3_10 Market VH, YT, GD, NGTT 2011 _Maket NGTT2012 LN,TS (7-1-2013)_Nongnghiep" xfId="290"/>
    <cellStyle name="_07. NGTT2009-NN_Book3_10 Market VH, YT, GD, NGTT 2011 _Ngiam_lamnghiep_2011_v2(1)(1)" xfId="291"/>
    <cellStyle name="_07. NGTT2009-NN_Book3_10 Market VH, YT, GD, NGTT 2011 _Ngiam_lamnghiep_2011_v2(1)(1)_Nongnghiep" xfId="292"/>
    <cellStyle name="_07. NGTT2009-NN_Book3_10 Market VH, YT, GD, NGTT 2011 _NGTT LN,TS 2012 (Chuan)" xfId="293"/>
    <cellStyle name="_07. NGTT2009-NN_Book3_10 Market VH, YT, GD, NGTT 2011 _Nien giam TT Vu Nong nghiep 2012(solieu)-gui Vu TH 29-3-2013" xfId="294"/>
    <cellStyle name="_07. NGTT2009-NN_Book3_10 Market VH, YT, GD, NGTT 2011 _Nongnghiep" xfId="295"/>
    <cellStyle name="_07. NGTT2009-NN_Book3_10 Market VH, YT, GD, NGTT 2011 _Nongnghiep NGDD 2012_cap nhat den 24-5-2013(1)" xfId="296"/>
    <cellStyle name="_07. NGTT2009-NN_Book3_10 Market VH, YT, GD, NGTT 2011 _Nongnghiep_Nongnghiep NGDD 2012_cap nhat den 24-5-2013(1)" xfId="297"/>
    <cellStyle name="_07. NGTT2009-NN_Book3_10 Market VH, YT, GD, NGTT 2011 _So lieu quoc te TH" xfId="298"/>
    <cellStyle name="_07. NGTT2009-NN_Book3_10 Market VH, YT, GD, NGTT 2011 _Xl0000147" xfId="299"/>
    <cellStyle name="_07. NGTT2009-NN_Book3_10 Market VH, YT, GD, NGTT 2011 _Xl0000167" xfId="300"/>
    <cellStyle name="_07. NGTT2009-NN_Book3_10 Market VH, YT, GD, NGTT 2011 _XNK" xfId="301"/>
    <cellStyle name="_07. NGTT2009-NN_Book3_10 Van tai va BCVT (da sua ok)" xfId="302"/>
    <cellStyle name="_07. NGTT2009-NN_Book3_10 VH, YT, GD, NGTT 2010 - (OK)" xfId="303"/>
    <cellStyle name="_07. NGTT2009-NN_Book3_10 VH, YT, GD, NGTT 2010 - (OK)_Bo sung 04 bieu Cong nghiep" xfId="304"/>
    <cellStyle name="_07. NGTT2009-NN_Book3_11 (3)" xfId="305"/>
    <cellStyle name="_07. NGTT2009-NN_Book3_11 (3)_04 Doanh nghiep va CSKDCT 2012" xfId="306"/>
    <cellStyle name="_07. NGTT2009-NN_Book3_11 (3)_Xl0000167" xfId="307"/>
    <cellStyle name="_07. NGTT2009-NN_Book3_12 (2)" xfId="308"/>
    <cellStyle name="_07. NGTT2009-NN_Book3_12 (2)_04 Doanh nghiep va CSKDCT 2012" xfId="309"/>
    <cellStyle name="_07. NGTT2009-NN_Book3_12 (2)_Xl0000167" xfId="310"/>
    <cellStyle name="_07. NGTT2009-NN_Book3_12 Chi so gia 2012(chuan) co so" xfId="311"/>
    <cellStyle name="_07. NGTT2009-NN_Book3_12 Giao duc, Y Te va Muc songnam2011" xfId="312"/>
    <cellStyle name="_07. NGTT2009-NN_Book3_13 Van tai 2012" xfId="313"/>
    <cellStyle name="_07. NGTT2009-NN_Book3_Book1" xfId="314"/>
    <cellStyle name="_07. NGTT2009-NN_Book3_CucThongke-phucdap-Tuan-Anh" xfId="315"/>
    <cellStyle name="_07. NGTT2009-NN_Book3_Giaoduc2013(ok)" xfId="316"/>
    <cellStyle name="_07. NGTT2009-NN_Book3_GTSXNN" xfId="317"/>
    <cellStyle name="_07. NGTT2009-NN_Book3_GTSXNN_Nongnghiep NGDD 2012_cap nhat den 24-5-2013(1)" xfId="318"/>
    <cellStyle name="_07. NGTT2009-NN_Book3_Maket NGTT2012 LN,TS (7-1-2013)" xfId="319"/>
    <cellStyle name="_07. NGTT2009-NN_Book3_Maket NGTT2012 LN,TS (7-1-2013)_Nongnghiep" xfId="320"/>
    <cellStyle name="_07. NGTT2009-NN_Book3_Ngiam_lamnghiep_2011_v2(1)(1)" xfId="321"/>
    <cellStyle name="_07. NGTT2009-NN_Book3_Ngiam_lamnghiep_2011_v2(1)(1)_Nongnghiep" xfId="322"/>
    <cellStyle name="_07. NGTT2009-NN_Book3_NGTT LN,TS 2012 (Chuan)" xfId="323"/>
    <cellStyle name="_07. NGTT2009-NN_Book3_Nien giam day du  Nong nghiep 2010" xfId="324"/>
    <cellStyle name="_07. NGTT2009-NN_Book3_Nien giam TT Vu Nong nghiep 2012(solieu)-gui Vu TH 29-3-2013" xfId="325"/>
    <cellStyle name="_07. NGTT2009-NN_Book3_Nongnghiep" xfId="326"/>
    <cellStyle name="_07. NGTT2009-NN_Book3_Nongnghiep_Bo sung 04 bieu Cong nghiep" xfId="327"/>
    <cellStyle name="_07. NGTT2009-NN_Book3_Nongnghiep_Mau" xfId="328"/>
    <cellStyle name="_07. NGTT2009-NN_Book3_Nongnghiep_NGDD 2013 Thu chi NSNN " xfId="329"/>
    <cellStyle name="_07. NGTT2009-NN_Book3_Nongnghiep_Nongnghiep NGDD 2012_cap nhat den 24-5-2013(1)" xfId="330"/>
    <cellStyle name="_07. NGTT2009-NN_Book3_So lieu quoc te TH" xfId="331"/>
    <cellStyle name="_07. NGTT2009-NN_Book3_So lieu quoc te TH_08 Cong nghiep 2010" xfId="332"/>
    <cellStyle name="_07. NGTT2009-NN_Book3_So lieu quoc te TH_08 Thuong mai va Du lich (Ok)" xfId="333"/>
    <cellStyle name="_07. NGTT2009-NN_Book3_So lieu quoc te TH_09 Chi so gia 2011- VuTKG-1 (Ok)" xfId="334"/>
    <cellStyle name="_07. NGTT2009-NN_Book3_So lieu quoc te TH_09 Du lich" xfId="335"/>
    <cellStyle name="_07. NGTT2009-NN_Book3_So lieu quoc te TH_10 Van tai va BCVT (da sua ok)" xfId="336"/>
    <cellStyle name="_07. NGTT2009-NN_Book3_So lieu quoc te TH_12 Giao duc, Y Te va Muc songnam2011" xfId="337"/>
    <cellStyle name="_07. NGTT2009-NN_Book3_So lieu quoc te TH_nien giam tom tat du lich va XNK" xfId="338"/>
    <cellStyle name="_07. NGTT2009-NN_Book3_So lieu quoc te TH_Nongnghiep" xfId="339"/>
    <cellStyle name="_07. NGTT2009-NN_Book3_So lieu quoc te TH_XNK" xfId="340"/>
    <cellStyle name="_07. NGTT2009-NN_Book3_So lieu quoc te(GDP)" xfId="341"/>
    <cellStyle name="_07. NGTT2009-NN_Book3_So lieu quoc te(GDP)_02  Dan so lao dong(OK)" xfId="342"/>
    <cellStyle name="_07. NGTT2009-NN_Book3_So lieu quoc te(GDP)_03 TKQG va Thu chi NSNN 2012" xfId="343"/>
    <cellStyle name="_07. NGTT2009-NN_Book3_So lieu quoc te(GDP)_04 Doanh nghiep va CSKDCT 2012" xfId="344"/>
    <cellStyle name="_07. NGTT2009-NN_Book3_So lieu quoc te(GDP)_05 Doanh nghiep va Ca the_2011 (Ok)" xfId="345"/>
    <cellStyle name="_07. NGTT2009-NN_Book3_So lieu quoc te(GDP)_07 NGTT CN 2012" xfId="346"/>
    <cellStyle name="_07. NGTT2009-NN_Book3_So lieu quoc te(GDP)_08 Thuong mai Tong muc - Diep" xfId="347"/>
    <cellStyle name="_07. NGTT2009-NN_Book3_So lieu quoc te(GDP)_08 Thuong mai va Du lich (Ok)" xfId="348"/>
    <cellStyle name="_07. NGTT2009-NN_Book3_So lieu quoc te(GDP)_09 Chi so gia 2011- VuTKG-1 (Ok)" xfId="349"/>
    <cellStyle name="_07. NGTT2009-NN_Book3_So lieu quoc te(GDP)_09 Du lich" xfId="350"/>
    <cellStyle name="_07. NGTT2009-NN_Book3_So lieu quoc te(GDP)_10 Van tai va BCVT (da sua ok)" xfId="351"/>
    <cellStyle name="_07. NGTT2009-NN_Book3_So lieu quoc te(GDP)_11 (3)" xfId="352"/>
    <cellStyle name="_07. NGTT2009-NN_Book3_So lieu quoc te(GDP)_11 (3)_04 Doanh nghiep va CSKDCT 2012" xfId="353"/>
    <cellStyle name="_07. NGTT2009-NN_Book3_So lieu quoc te(GDP)_11 (3)_Xl0000167" xfId="354"/>
    <cellStyle name="_07. NGTT2009-NN_Book3_So lieu quoc te(GDP)_12 (2)" xfId="355"/>
    <cellStyle name="_07. NGTT2009-NN_Book3_So lieu quoc te(GDP)_12 (2)_04 Doanh nghiep va CSKDCT 2012" xfId="356"/>
    <cellStyle name="_07. NGTT2009-NN_Book3_So lieu quoc te(GDP)_12 (2)_Xl0000167" xfId="357"/>
    <cellStyle name="_07. NGTT2009-NN_Book3_So lieu quoc te(GDP)_12 Giao duc, Y Te va Muc songnam2011" xfId="358"/>
    <cellStyle name="_07. NGTT2009-NN_Book3_So lieu quoc te(GDP)_12 So lieu quoc te (Ok)" xfId="359"/>
    <cellStyle name="_07. NGTT2009-NN_Book3_So lieu quoc te(GDP)_13 Van tai 2012" xfId="360"/>
    <cellStyle name="_07. NGTT2009-NN_Book3_So lieu quoc te(GDP)_Giaoduc2013(ok)" xfId="361"/>
    <cellStyle name="_07. NGTT2009-NN_Book3_So lieu quoc te(GDP)_Maket NGTT2012 LN,TS (7-1-2013)" xfId="362"/>
    <cellStyle name="_07. NGTT2009-NN_Book3_So lieu quoc te(GDP)_Maket NGTT2012 LN,TS (7-1-2013)_Nongnghiep" xfId="363"/>
    <cellStyle name="_07. NGTT2009-NN_Book3_So lieu quoc te(GDP)_Ngiam_lamnghiep_2011_v2(1)(1)" xfId="364"/>
    <cellStyle name="_07. NGTT2009-NN_Book3_So lieu quoc te(GDP)_Ngiam_lamnghiep_2011_v2(1)(1)_Nongnghiep" xfId="365"/>
    <cellStyle name="_07. NGTT2009-NN_Book3_So lieu quoc te(GDP)_NGTT LN,TS 2012 (Chuan)" xfId="366"/>
    <cellStyle name="_07. NGTT2009-NN_Book3_So lieu quoc te(GDP)_Nien giam TT Vu Nong nghiep 2012(solieu)-gui Vu TH 29-3-2013" xfId="367"/>
    <cellStyle name="_07. NGTT2009-NN_Book3_So lieu quoc te(GDP)_Nongnghiep" xfId="368"/>
    <cellStyle name="_07. NGTT2009-NN_Book3_So lieu quoc te(GDP)_Nongnghiep NGDD 2012_cap nhat den 24-5-2013(1)" xfId="369"/>
    <cellStyle name="_07. NGTT2009-NN_Book3_So lieu quoc te(GDP)_Nongnghiep_Nongnghiep NGDD 2012_cap nhat den 24-5-2013(1)" xfId="370"/>
    <cellStyle name="_07. NGTT2009-NN_Book3_So lieu quoc te(GDP)_Xl0000147" xfId="371"/>
    <cellStyle name="_07. NGTT2009-NN_Book3_So lieu quoc te(GDP)_Xl0000167" xfId="372"/>
    <cellStyle name="_07. NGTT2009-NN_Book3_So lieu quoc te(GDP)_XNK" xfId="373"/>
    <cellStyle name="_07. NGTT2009-NN_Book3_Xl0000147" xfId="374"/>
    <cellStyle name="_07. NGTT2009-NN_Book3_Xl0000167" xfId="375"/>
    <cellStyle name="_07. NGTT2009-NN_Book3_XNK" xfId="376"/>
    <cellStyle name="_07. NGTT2009-NN_Book3_XNK_08 Thuong mai Tong muc - Diep" xfId="377"/>
    <cellStyle name="_07. NGTT2009-NN_Book3_XNK_Bo sung 04 bieu Cong nghiep" xfId="378"/>
    <cellStyle name="_07. NGTT2009-NN_Book3_XNK-2012" xfId="379"/>
    <cellStyle name="_07. NGTT2009-NN_Book3_XNK-Market" xfId="380"/>
    <cellStyle name="_07. NGTT2009-NN_Book4" xfId="381"/>
    <cellStyle name="_07. NGTT2009-NN_Book4_08 Cong nghiep 2010" xfId="382"/>
    <cellStyle name="_07. NGTT2009-NN_Book4_08 Thuong mai va Du lich (Ok)" xfId="383"/>
    <cellStyle name="_07. NGTT2009-NN_Book4_09 Chi so gia 2011- VuTKG-1 (Ok)" xfId="384"/>
    <cellStyle name="_07. NGTT2009-NN_Book4_09 Du lich" xfId="385"/>
    <cellStyle name="_07. NGTT2009-NN_Book4_10 Van tai va BCVT (da sua ok)" xfId="386"/>
    <cellStyle name="_07. NGTT2009-NN_Book4_12 Giao duc, Y Te va Muc songnam2011" xfId="387"/>
    <cellStyle name="_07. NGTT2009-NN_Book4_12 So lieu quoc te (Ok)" xfId="388"/>
    <cellStyle name="_07. NGTT2009-NN_Book4_Book1" xfId="389"/>
    <cellStyle name="_07. NGTT2009-NN_Book4_nien giam tom tat du lich va XNK" xfId="390"/>
    <cellStyle name="_07. NGTT2009-NN_Book4_Nongnghiep" xfId="391"/>
    <cellStyle name="_07. NGTT2009-NN_Book4_XNK" xfId="392"/>
    <cellStyle name="_07. NGTT2009-NN_Book4_XNK-2012" xfId="393"/>
    <cellStyle name="_07. NGTT2009-NN_CSKDCT 2010" xfId="394"/>
    <cellStyle name="_07. NGTT2009-NN_CSKDCT 2010_Bo sung 04 bieu Cong nghiep" xfId="395"/>
    <cellStyle name="_07. NGTT2009-NN_CucThongke-phucdap-Tuan-Anh" xfId="396"/>
    <cellStyle name="_07. NGTT2009-NN_dan so phan tich 10 nam(moi)" xfId="397"/>
    <cellStyle name="_07. NGTT2009-NN_dan so phan tich 10 nam(moi)_01 Don vi HC" xfId="398"/>
    <cellStyle name="_07. NGTT2009-NN_dan so phan tich 10 nam(moi)_02 Danso_Laodong 2012(chuan) CO SO" xfId="399"/>
    <cellStyle name="_07. NGTT2009-NN_dan so phan tich 10 nam(moi)_04 Doanh nghiep va CSKDCT 2012" xfId="400"/>
    <cellStyle name="_07. NGTT2009-NN_dan so phan tich 10 nam(moi)_NGDD 2013 Thu chi NSNN " xfId="401"/>
    <cellStyle name="_07. NGTT2009-NN_dan so phan tich 10 nam(moi)_Nien giam KT_TV 2010" xfId="402"/>
    <cellStyle name="_07. NGTT2009-NN_dan so phan tich 10 nam(moi)_Xl0000167" xfId="403"/>
    <cellStyle name="_07. NGTT2009-NN_Dat Dai NGTT -2013" xfId="404"/>
    <cellStyle name="_07. NGTT2009-NN_Giaoduc2013(ok)" xfId="405"/>
    <cellStyle name="_07. NGTT2009-NN_GTSXNN" xfId="406"/>
    <cellStyle name="_07. NGTT2009-NN_GTSXNN_Nongnghiep NGDD 2012_cap nhat den 24-5-2013(1)" xfId="407"/>
    <cellStyle name="_07. NGTT2009-NN_Lam nghiep, thuy san 2010 (ok)" xfId="408"/>
    <cellStyle name="_07. NGTT2009-NN_Lam nghiep, thuy san 2010 (ok)_08 Cong nghiep 2010" xfId="409"/>
    <cellStyle name="_07. NGTT2009-NN_Lam nghiep, thuy san 2010 (ok)_08 Thuong mai va Du lich (Ok)" xfId="410"/>
    <cellStyle name="_07. NGTT2009-NN_Lam nghiep, thuy san 2010 (ok)_09 Chi so gia 2011- VuTKG-1 (Ok)" xfId="411"/>
    <cellStyle name="_07. NGTT2009-NN_Lam nghiep, thuy san 2010 (ok)_09 Du lich" xfId="412"/>
    <cellStyle name="_07. NGTT2009-NN_Lam nghiep, thuy san 2010 (ok)_10 Van tai va BCVT (da sua ok)" xfId="413"/>
    <cellStyle name="_07. NGTT2009-NN_Lam nghiep, thuy san 2010 (ok)_12 Giao duc, Y Te va Muc songnam2011" xfId="414"/>
    <cellStyle name="_07. NGTT2009-NN_Lam nghiep, thuy san 2010 (ok)_nien giam tom tat du lich va XNK" xfId="415"/>
    <cellStyle name="_07. NGTT2009-NN_Lam nghiep, thuy san 2010 (ok)_Nongnghiep" xfId="416"/>
    <cellStyle name="_07. NGTT2009-NN_Lam nghiep, thuy san 2010 (ok)_XNK" xfId="417"/>
    <cellStyle name="_07. NGTT2009-NN_Maket NGTT Cong nghiep 2011" xfId="418"/>
    <cellStyle name="_07. NGTT2009-NN_Maket NGTT Cong nghiep 2011_08 Cong nghiep 2010" xfId="419"/>
    <cellStyle name="_07. NGTT2009-NN_Maket NGTT Cong nghiep 2011_08 Thuong mai va Du lich (Ok)" xfId="420"/>
    <cellStyle name="_07. NGTT2009-NN_Maket NGTT Cong nghiep 2011_09 Chi so gia 2011- VuTKG-1 (Ok)" xfId="421"/>
    <cellStyle name="_07. NGTT2009-NN_Maket NGTT Cong nghiep 2011_09 Du lich" xfId="422"/>
    <cellStyle name="_07. NGTT2009-NN_Maket NGTT Cong nghiep 2011_10 Van tai va BCVT (da sua ok)" xfId="423"/>
    <cellStyle name="_07. NGTT2009-NN_Maket NGTT Cong nghiep 2011_12 Giao duc, Y Te va Muc songnam2011" xfId="424"/>
    <cellStyle name="_07. NGTT2009-NN_Maket NGTT Cong nghiep 2011_nien giam tom tat du lich va XNK" xfId="425"/>
    <cellStyle name="_07. NGTT2009-NN_Maket NGTT Cong nghiep 2011_Nongnghiep" xfId="426"/>
    <cellStyle name="_07. NGTT2009-NN_Maket NGTT Cong nghiep 2011_XNK" xfId="427"/>
    <cellStyle name="_07. NGTT2009-NN_Maket NGTT Doanh Nghiep 2011" xfId="428"/>
    <cellStyle name="_07. NGTT2009-NN_Maket NGTT Doanh Nghiep 2011_08 Cong nghiep 2010" xfId="429"/>
    <cellStyle name="_07. NGTT2009-NN_Maket NGTT Doanh Nghiep 2011_08 Thuong mai va Du lich (Ok)" xfId="430"/>
    <cellStyle name="_07. NGTT2009-NN_Maket NGTT Doanh Nghiep 2011_09 Chi so gia 2011- VuTKG-1 (Ok)" xfId="431"/>
    <cellStyle name="_07. NGTT2009-NN_Maket NGTT Doanh Nghiep 2011_09 Du lich" xfId="432"/>
    <cellStyle name="_07. NGTT2009-NN_Maket NGTT Doanh Nghiep 2011_10 Van tai va BCVT (da sua ok)" xfId="433"/>
    <cellStyle name="_07. NGTT2009-NN_Maket NGTT Doanh Nghiep 2011_12 Giao duc, Y Te va Muc songnam2011" xfId="434"/>
    <cellStyle name="_07. NGTT2009-NN_Maket NGTT Doanh Nghiep 2011_nien giam tom tat du lich va XNK" xfId="435"/>
    <cellStyle name="_07. NGTT2009-NN_Maket NGTT Doanh Nghiep 2011_Nongnghiep" xfId="436"/>
    <cellStyle name="_07. NGTT2009-NN_Maket NGTT Doanh Nghiep 2011_XNK" xfId="437"/>
    <cellStyle name="_07. NGTT2009-NN_Maket NGTT Thu chi NS 2011" xfId="438"/>
    <cellStyle name="_07. NGTT2009-NN_Maket NGTT Thu chi NS 2011_08 Cong nghiep 2010" xfId="439"/>
    <cellStyle name="_07. NGTT2009-NN_Maket NGTT Thu chi NS 2011_08 Thuong mai va Du lich (Ok)" xfId="440"/>
    <cellStyle name="_07. NGTT2009-NN_Maket NGTT Thu chi NS 2011_09 Chi so gia 2011- VuTKG-1 (Ok)" xfId="441"/>
    <cellStyle name="_07. NGTT2009-NN_Maket NGTT Thu chi NS 2011_09 Du lich" xfId="442"/>
    <cellStyle name="_07. NGTT2009-NN_Maket NGTT Thu chi NS 2011_10 Van tai va BCVT (da sua ok)" xfId="443"/>
    <cellStyle name="_07. NGTT2009-NN_Maket NGTT Thu chi NS 2011_12 Giao duc, Y Te va Muc songnam2011" xfId="444"/>
    <cellStyle name="_07. NGTT2009-NN_Maket NGTT Thu chi NS 2011_nien giam tom tat du lich va XNK" xfId="445"/>
    <cellStyle name="_07. NGTT2009-NN_Maket NGTT Thu chi NS 2011_Nongnghiep" xfId="446"/>
    <cellStyle name="_07. NGTT2009-NN_Maket NGTT Thu chi NS 2011_XNK" xfId="447"/>
    <cellStyle name="_07. NGTT2009-NN_Maket NGTT2012 LN,TS (7-1-2013)" xfId="448"/>
    <cellStyle name="_07. NGTT2009-NN_Maket NGTT2012 LN,TS (7-1-2013)_Nongnghiep" xfId="449"/>
    <cellStyle name="_07. NGTT2009-NN_Ngiam_lamnghiep_2011_v2(1)(1)" xfId="450"/>
    <cellStyle name="_07. NGTT2009-NN_Ngiam_lamnghiep_2011_v2(1)(1)_Nongnghiep" xfId="451"/>
    <cellStyle name="_07. NGTT2009-NN_NGTT Ca the 2011 Diep" xfId="452"/>
    <cellStyle name="_07. NGTT2009-NN_NGTT Ca the 2011 Diep_08 Cong nghiep 2010" xfId="453"/>
    <cellStyle name="_07. NGTT2009-NN_NGTT Ca the 2011 Diep_08 Thuong mai va Du lich (Ok)" xfId="454"/>
    <cellStyle name="_07. NGTT2009-NN_NGTT Ca the 2011 Diep_09 Chi so gia 2011- VuTKG-1 (Ok)" xfId="455"/>
    <cellStyle name="_07. NGTT2009-NN_NGTT Ca the 2011 Diep_09 Du lich" xfId="456"/>
    <cellStyle name="_07. NGTT2009-NN_NGTT Ca the 2011 Diep_10 Van tai va BCVT (da sua ok)" xfId="457"/>
    <cellStyle name="_07. NGTT2009-NN_NGTT Ca the 2011 Diep_12 Giao duc, Y Te va Muc songnam2011" xfId="458"/>
    <cellStyle name="_07. NGTT2009-NN_NGTT Ca the 2011 Diep_nien giam tom tat du lich va XNK" xfId="459"/>
    <cellStyle name="_07. NGTT2009-NN_NGTT Ca the 2011 Diep_Nongnghiep" xfId="460"/>
    <cellStyle name="_07. NGTT2009-NN_NGTT Ca the 2011 Diep_XNK" xfId="461"/>
    <cellStyle name="_07. NGTT2009-NN_NGTT LN,TS 2012 (Chuan)" xfId="462"/>
    <cellStyle name="_07. NGTT2009-NN_Nien giam day du  Nong nghiep 2010" xfId="463"/>
    <cellStyle name="_07. NGTT2009-NN_Nien giam TT Vu Nong nghiep 2012(solieu)-gui Vu TH 29-3-2013" xfId="464"/>
    <cellStyle name="_07. NGTT2009-NN_Nongnghiep" xfId="465"/>
    <cellStyle name="_07. NGTT2009-NN_Nongnghiep_Bo sung 04 bieu Cong nghiep" xfId="466"/>
    <cellStyle name="_07. NGTT2009-NN_Nongnghiep_Mau" xfId="467"/>
    <cellStyle name="_07. NGTT2009-NN_Nongnghiep_NGDD 2013 Thu chi NSNN " xfId="468"/>
    <cellStyle name="_07. NGTT2009-NN_Nongnghiep_Nongnghiep NGDD 2012_cap nhat den 24-5-2013(1)" xfId="469"/>
    <cellStyle name="_07. NGTT2009-NN_Phan i (in)" xfId="470"/>
    <cellStyle name="_07. NGTT2009-NN_So lieu quoc te TH" xfId="471"/>
    <cellStyle name="_07. NGTT2009-NN_So lieu quoc te TH_08 Cong nghiep 2010" xfId="472"/>
    <cellStyle name="_07. NGTT2009-NN_So lieu quoc te TH_08 Thuong mai va Du lich (Ok)" xfId="473"/>
    <cellStyle name="_07. NGTT2009-NN_So lieu quoc te TH_09 Chi so gia 2011- VuTKG-1 (Ok)" xfId="474"/>
    <cellStyle name="_07. NGTT2009-NN_So lieu quoc te TH_09 Du lich" xfId="475"/>
    <cellStyle name="_07. NGTT2009-NN_So lieu quoc te TH_10 Van tai va BCVT (da sua ok)" xfId="476"/>
    <cellStyle name="_07. NGTT2009-NN_So lieu quoc te TH_12 Giao duc, Y Te va Muc songnam2011" xfId="477"/>
    <cellStyle name="_07. NGTT2009-NN_So lieu quoc te TH_nien giam tom tat du lich va XNK" xfId="478"/>
    <cellStyle name="_07. NGTT2009-NN_So lieu quoc te TH_Nongnghiep" xfId="479"/>
    <cellStyle name="_07. NGTT2009-NN_So lieu quoc te TH_XNK" xfId="480"/>
    <cellStyle name="_07. NGTT2009-NN_So lieu quoc te(GDP)" xfId="481"/>
    <cellStyle name="_07. NGTT2009-NN_So lieu quoc te(GDP)_02  Dan so lao dong(OK)" xfId="482"/>
    <cellStyle name="_07. NGTT2009-NN_So lieu quoc te(GDP)_03 TKQG va Thu chi NSNN 2012" xfId="483"/>
    <cellStyle name="_07. NGTT2009-NN_So lieu quoc te(GDP)_04 Doanh nghiep va CSKDCT 2012" xfId="484"/>
    <cellStyle name="_07. NGTT2009-NN_So lieu quoc te(GDP)_05 Doanh nghiep va Ca the_2011 (Ok)" xfId="485"/>
    <cellStyle name="_07. NGTT2009-NN_So lieu quoc te(GDP)_07 NGTT CN 2012" xfId="486"/>
    <cellStyle name="_07. NGTT2009-NN_So lieu quoc te(GDP)_08 Thuong mai Tong muc - Diep" xfId="487"/>
    <cellStyle name="_07. NGTT2009-NN_So lieu quoc te(GDP)_08 Thuong mai va Du lich (Ok)" xfId="488"/>
    <cellStyle name="_07. NGTT2009-NN_So lieu quoc te(GDP)_09 Chi so gia 2011- VuTKG-1 (Ok)" xfId="489"/>
    <cellStyle name="_07. NGTT2009-NN_So lieu quoc te(GDP)_09 Du lich" xfId="490"/>
    <cellStyle name="_07. NGTT2009-NN_So lieu quoc te(GDP)_10 Van tai va BCVT (da sua ok)" xfId="491"/>
    <cellStyle name="_07. NGTT2009-NN_So lieu quoc te(GDP)_11 (3)" xfId="492"/>
    <cellStyle name="_07. NGTT2009-NN_So lieu quoc te(GDP)_11 (3)_04 Doanh nghiep va CSKDCT 2012" xfId="493"/>
    <cellStyle name="_07. NGTT2009-NN_So lieu quoc te(GDP)_11 (3)_Xl0000167" xfId="494"/>
    <cellStyle name="_07. NGTT2009-NN_So lieu quoc te(GDP)_12 (2)" xfId="495"/>
    <cellStyle name="_07. NGTT2009-NN_So lieu quoc te(GDP)_12 (2)_04 Doanh nghiep va CSKDCT 2012" xfId="496"/>
    <cellStyle name="_07. NGTT2009-NN_So lieu quoc te(GDP)_12 (2)_Xl0000167" xfId="497"/>
    <cellStyle name="_07. NGTT2009-NN_So lieu quoc te(GDP)_12 Giao duc, Y Te va Muc songnam2011" xfId="498"/>
    <cellStyle name="_07. NGTT2009-NN_So lieu quoc te(GDP)_12 So lieu quoc te (Ok)" xfId="499"/>
    <cellStyle name="_07. NGTT2009-NN_So lieu quoc te(GDP)_13 Van tai 2012" xfId="500"/>
    <cellStyle name="_07. NGTT2009-NN_So lieu quoc te(GDP)_Giaoduc2013(ok)" xfId="501"/>
    <cellStyle name="_07. NGTT2009-NN_So lieu quoc te(GDP)_Maket NGTT2012 LN,TS (7-1-2013)" xfId="502"/>
    <cellStyle name="_07. NGTT2009-NN_So lieu quoc te(GDP)_Maket NGTT2012 LN,TS (7-1-2013)_Nongnghiep" xfId="503"/>
    <cellStyle name="_07. NGTT2009-NN_So lieu quoc te(GDP)_Ngiam_lamnghiep_2011_v2(1)(1)" xfId="504"/>
    <cellStyle name="_07. NGTT2009-NN_So lieu quoc te(GDP)_Ngiam_lamnghiep_2011_v2(1)(1)_Nongnghiep" xfId="505"/>
    <cellStyle name="_07. NGTT2009-NN_So lieu quoc te(GDP)_NGTT LN,TS 2012 (Chuan)" xfId="506"/>
    <cellStyle name="_07. NGTT2009-NN_So lieu quoc te(GDP)_Nien giam TT Vu Nong nghiep 2012(solieu)-gui Vu TH 29-3-2013" xfId="507"/>
    <cellStyle name="_07. NGTT2009-NN_So lieu quoc te(GDP)_Nongnghiep" xfId="508"/>
    <cellStyle name="_07. NGTT2009-NN_So lieu quoc te(GDP)_Nongnghiep NGDD 2012_cap nhat den 24-5-2013(1)" xfId="509"/>
    <cellStyle name="_07. NGTT2009-NN_So lieu quoc te(GDP)_Nongnghiep_Nongnghiep NGDD 2012_cap nhat den 24-5-2013(1)" xfId="510"/>
    <cellStyle name="_07. NGTT2009-NN_So lieu quoc te(GDP)_Xl0000147" xfId="511"/>
    <cellStyle name="_07. NGTT2009-NN_So lieu quoc te(GDP)_Xl0000167" xfId="512"/>
    <cellStyle name="_07. NGTT2009-NN_So lieu quoc te(GDP)_XNK" xfId="513"/>
    <cellStyle name="_07. NGTT2009-NN_Thuong mai va Du lich" xfId="514"/>
    <cellStyle name="_07. NGTT2009-NN_Thuong mai va Du lich_01 Don vi HC" xfId="515"/>
    <cellStyle name="_07. NGTT2009-NN_Thuong mai va Du lich_NGDD 2013 Thu chi NSNN " xfId="516"/>
    <cellStyle name="_07. NGTT2009-NN_Tong hop 1" xfId="517"/>
    <cellStyle name="_07. NGTT2009-NN_Tong hop NGTT" xfId="518"/>
    <cellStyle name="_07. NGTT2009-NN_Xl0000167" xfId="519"/>
    <cellStyle name="_07. NGTT2009-NN_XNK" xfId="520"/>
    <cellStyle name="_07. NGTT2009-NN_XNK (10-6)" xfId="521"/>
    <cellStyle name="_07. NGTT2009-NN_XNK_08 Thuong mai Tong muc - Diep" xfId="522"/>
    <cellStyle name="_07. NGTT2009-NN_XNK_Bo sung 04 bieu Cong nghiep" xfId="523"/>
    <cellStyle name="_07. NGTT2009-NN_XNK-2012" xfId="524"/>
    <cellStyle name="_07. NGTT2009-NN_XNK-Market" xfId="525"/>
    <cellStyle name="_09 VAN TAI(OK)" xfId="526"/>
    <cellStyle name="_09.GD-Yte_TT_MSDC2008" xfId="527"/>
    <cellStyle name="_09.GD-Yte_TT_MSDC2008 10" xfId="528"/>
    <cellStyle name="_09.GD-Yte_TT_MSDC2008 11" xfId="529"/>
    <cellStyle name="_09.GD-Yte_TT_MSDC2008 12" xfId="530"/>
    <cellStyle name="_09.GD-Yte_TT_MSDC2008 13" xfId="531"/>
    <cellStyle name="_09.GD-Yte_TT_MSDC2008 14" xfId="532"/>
    <cellStyle name="_09.GD-Yte_TT_MSDC2008 15" xfId="533"/>
    <cellStyle name="_09.GD-Yte_TT_MSDC2008 16" xfId="534"/>
    <cellStyle name="_09.GD-Yte_TT_MSDC2008 17" xfId="535"/>
    <cellStyle name="_09.GD-Yte_TT_MSDC2008 18" xfId="536"/>
    <cellStyle name="_09.GD-Yte_TT_MSDC2008 19" xfId="537"/>
    <cellStyle name="_09.GD-Yte_TT_MSDC2008 2" xfId="538"/>
    <cellStyle name="_09.GD-Yte_TT_MSDC2008 3" xfId="539"/>
    <cellStyle name="_09.GD-Yte_TT_MSDC2008 4" xfId="540"/>
    <cellStyle name="_09.GD-Yte_TT_MSDC2008 5" xfId="541"/>
    <cellStyle name="_09.GD-Yte_TT_MSDC2008 6" xfId="542"/>
    <cellStyle name="_09.GD-Yte_TT_MSDC2008 7" xfId="543"/>
    <cellStyle name="_09.GD-Yte_TT_MSDC2008 8" xfId="544"/>
    <cellStyle name="_09.GD-Yte_TT_MSDC2008 9" xfId="545"/>
    <cellStyle name="_09.GD-Yte_TT_MSDC2008_01 Don vi HC" xfId="546"/>
    <cellStyle name="_09.GD-Yte_TT_MSDC2008_01 DVHC-DSLD 2010" xfId="547"/>
    <cellStyle name="_09.GD-Yte_TT_MSDC2008_01 DVHC-DSLD 2010_01 Don vi HC" xfId="548"/>
    <cellStyle name="_09.GD-Yte_TT_MSDC2008_01 DVHC-DSLD 2010_02 Danso_Laodong 2012(chuan) CO SO" xfId="549"/>
    <cellStyle name="_09.GD-Yte_TT_MSDC2008_01 DVHC-DSLD 2010_04 Doanh nghiep va CSKDCT 2012" xfId="550"/>
    <cellStyle name="_09.GD-Yte_TT_MSDC2008_01 DVHC-DSLD 2010_08 Thuong mai Tong muc - Diep" xfId="551"/>
    <cellStyle name="_09.GD-Yte_TT_MSDC2008_01 DVHC-DSLD 2010_Bo sung 04 bieu Cong nghiep" xfId="552"/>
    <cellStyle name="_09.GD-Yte_TT_MSDC2008_01 DVHC-DSLD 2010_Mau" xfId="553"/>
    <cellStyle name="_09.GD-Yte_TT_MSDC2008_01 DVHC-DSLD 2010_NGDD 2013 Thu chi NSNN " xfId="554"/>
    <cellStyle name="_09.GD-Yte_TT_MSDC2008_01 DVHC-DSLD 2010_Nien giam KT_TV 2010" xfId="555"/>
    <cellStyle name="_09.GD-Yte_TT_MSDC2008_01 DVHC-DSLD 2010_nien giam tom tat 2010 (thuy)" xfId="556"/>
    <cellStyle name="_09.GD-Yte_TT_MSDC2008_01 DVHC-DSLD 2010_nien giam tom tat 2010 (thuy)_01 Don vi HC" xfId="557"/>
    <cellStyle name="_09.GD-Yte_TT_MSDC2008_01 DVHC-DSLD 2010_nien giam tom tat 2010 (thuy)_02 Danso_Laodong 2012(chuan) CO SO" xfId="558"/>
    <cellStyle name="_09.GD-Yte_TT_MSDC2008_01 DVHC-DSLD 2010_nien giam tom tat 2010 (thuy)_04 Doanh nghiep va CSKDCT 2012" xfId="559"/>
    <cellStyle name="_09.GD-Yte_TT_MSDC2008_01 DVHC-DSLD 2010_nien giam tom tat 2010 (thuy)_08 Thuong mai Tong muc - Diep" xfId="560"/>
    <cellStyle name="_09.GD-Yte_TT_MSDC2008_01 DVHC-DSLD 2010_nien giam tom tat 2010 (thuy)_09 Thuong mai va Du lich" xfId="561"/>
    <cellStyle name="_09.GD-Yte_TT_MSDC2008_01 DVHC-DSLD 2010_nien giam tom tat 2010 (thuy)_09 Thuong mai va Du lich_01 Don vi HC" xfId="562"/>
    <cellStyle name="_09.GD-Yte_TT_MSDC2008_01 DVHC-DSLD 2010_nien giam tom tat 2010 (thuy)_09 Thuong mai va Du lich_NGDD 2013 Thu chi NSNN " xfId="563"/>
    <cellStyle name="_09.GD-Yte_TT_MSDC2008_01 DVHC-DSLD 2010_nien giam tom tat 2010 (thuy)_Xl0000167" xfId="564"/>
    <cellStyle name="_09.GD-Yte_TT_MSDC2008_01 DVHC-DSLD 2010_Tong hop NGTT" xfId="565"/>
    <cellStyle name="_09.GD-Yte_TT_MSDC2008_01 DVHC-DSLD 2010_Tong hop NGTT_09 Thuong mai va Du lich" xfId="566"/>
    <cellStyle name="_09.GD-Yte_TT_MSDC2008_01 DVHC-DSLD 2010_Tong hop NGTT_09 Thuong mai va Du lich_01 Don vi HC" xfId="567"/>
    <cellStyle name="_09.GD-Yte_TT_MSDC2008_01 DVHC-DSLD 2010_Tong hop NGTT_09 Thuong mai va Du lich_NGDD 2013 Thu chi NSNN " xfId="568"/>
    <cellStyle name="_09.GD-Yte_TT_MSDC2008_01 DVHC-DSLD 2010_Xl0000167" xfId="569"/>
    <cellStyle name="_09.GD-Yte_TT_MSDC2008_02  Dan so lao dong(OK)" xfId="570"/>
    <cellStyle name="_09.GD-Yte_TT_MSDC2008_02 Danso_Laodong 2012(chuan) CO SO" xfId="571"/>
    <cellStyle name="_09.GD-Yte_TT_MSDC2008_03 Dautu 2010" xfId="572"/>
    <cellStyle name="_09.GD-Yte_TT_MSDC2008_03 Dautu 2010_01 Don vi HC" xfId="573"/>
    <cellStyle name="_09.GD-Yte_TT_MSDC2008_03 Dautu 2010_02 Danso_Laodong 2012(chuan) CO SO" xfId="574"/>
    <cellStyle name="_09.GD-Yte_TT_MSDC2008_03 Dautu 2010_04 Doanh nghiep va CSKDCT 2012" xfId="575"/>
    <cellStyle name="_09.GD-Yte_TT_MSDC2008_03 Dautu 2010_08 Thuong mai Tong muc - Diep" xfId="576"/>
    <cellStyle name="_09.GD-Yte_TT_MSDC2008_03 Dautu 2010_09 Thuong mai va Du lich" xfId="577"/>
    <cellStyle name="_09.GD-Yte_TT_MSDC2008_03 Dautu 2010_09 Thuong mai va Du lich_01 Don vi HC" xfId="578"/>
    <cellStyle name="_09.GD-Yte_TT_MSDC2008_03 Dautu 2010_09 Thuong mai va Du lich_NGDD 2013 Thu chi NSNN " xfId="579"/>
    <cellStyle name="_09.GD-Yte_TT_MSDC2008_03 Dautu 2010_Xl0000167" xfId="580"/>
    <cellStyle name="_09.GD-Yte_TT_MSDC2008_03 TKQG" xfId="581"/>
    <cellStyle name="_09.GD-Yte_TT_MSDC2008_03 TKQG_02  Dan so lao dong(OK)" xfId="582"/>
    <cellStyle name="_09.GD-Yte_TT_MSDC2008_03 TKQG_Xl0000167" xfId="583"/>
    <cellStyle name="_09.GD-Yte_TT_MSDC2008_04 Doanh nghiep va CSKDCT 2012" xfId="584"/>
    <cellStyle name="_09.GD-Yte_TT_MSDC2008_05 Doanh nghiep va Ca the_2011 (Ok)" xfId="585"/>
    <cellStyle name="_09.GD-Yte_TT_MSDC2008_05 NGTT DN 2010 (OK)" xfId="586"/>
    <cellStyle name="_09.GD-Yte_TT_MSDC2008_05 NGTT DN 2010 (OK)_Bo sung 04 bieu Cong nghiep" xfId="587"/>
    <cellStyle name="_09.GD-Yte_TT_MSDC2008_05 Thu chi NSNN" xfId="588"/>
    <cellStyle name="_09.GD-Yte_TT_MSDC2008_06 Nong, lam nghiep 2010  (ok)" xfId="589"/>
    <cellStyle name="_09.GD-Yte_TT_MSDC2008_07 NGTT CN 2012" xfId="590"/>
    <cellStyle name="_09.GD-Yte_TT_MSDC2008_08 Thuong mai Tong muc - Diep" xfId="591"/>
    <cellStyle name="_09.GD-Yte_TT_MSDC2008_08 Thuong mai va Du lich (Ok)" xfId="592"/>
    <cellStyle name="_09.GD-Yte_TT_MSDC2008_09 Chi so gia 2011- VuTKG-1 (Ok)" xfId="593"/>
    <cellStyle name="_09.GD-Yte_TT_MSDC2008_09 Du lich" xfId="594"/>
    <cellStyle name="_09.GD-Yte_TT_MSDC2008_10 Market VH, YT, GD, NGTT 2011 " xfId="595"/>
    <cellStyle name="_09.GD-Yte_TT_MSDC2008_10 Market VH, YT, GD, NGTT 2011 _02  Dan so lao dong(OK)" xfId="596"/>
    <cellStyle name="_09.GD-Yte_TT_MSDC2008_10 Market VH, YT, GD, NGTT 2011 _03 TKQG va Thu chi NSNN 2012" xfId="597"/>
    <cellStyle name="_09.GD-Yte_TT_MSDC2008_10 Market VH, YT, GD, NGTT 2011 _04 Doanh nghiep va CSKDCT 2012" xfId="598"/>
    <cellStyle name="_09.GD-Yte_TT_MSDC2008_10 Market VH, YT, GD, NGTT 2011 _05 Doanh nghiep va Ca the_2011 (Ok)" xfId="599"/>
    <cellStyle name="_09.GD-Yte_TT_MSDC2008_10 Market VH, YT, GD, NGTT 2011 _07 NGTT CN 2012" xfId="600"/>
    <cellStyle name="_09.GD-Yte_TT_MSDC2008_10 Market VH, YT, GD, NGTT 2011 _08 Thuong mai Tong muc - Diep" xfId="601"/>
    <cellStyle name="_09.GD-Yte_TT_MSDC2008_10 Market VH, YT, GD, NGTT 2011 _08 Thuong mai va Du lich (Ok)" xfId="602"/>
    <cellStyle name="_09.GD-Yte_TT_MSDC2008_10 Market VH, YT, GD, NGTT 2011 _09 Chi so gia 2011- VuTKG-1 (Ok)" xfId="603"/>
    <cellStyle name="_09.GD-Yte_TT_MSDC2008_10 Market VH, YT, GD, NGTT 2011 _09 Du lich" xfId="604"/>
    <cellStyle name="_09.GD-Yte_TT_MSDC2008_10 Market VH, YT, GD, NGTT 2011 _10 Van tai va BCVT (da sua ok)" xfId="605"/>
    <cellStyle name="_09.GD-Yte_TT_MSDC2008_10 Market VH, YT, GD, NGTT 2011 _11 (3)" xfId="606"/>
    <cellStyle name="_09.GD-Yte_TT_MSDC2008_10 Market VH, YT, GD, NGTT 2011 _11 (3)_04 Doanh nghiep va CSKDCT 2012" xfId="607"/>
    <cellStyle name="_09.GD-Yte_TT_MSDC2008_10 Market VH, YT, GD, NGTT 2011 _11 (3)_Xl0000167" xfId="608"/>
    <cellStyle name="_09.GD-Yte_TT_MSDC2008_10 Market VH, YT, GD, NGTT 2011 _12 (2)" xfId="609"/>
    <cellStyle name="_09.GD-Yte_TT_MSDC2008_10 Market VH, YT, GD, NGTT 2011 _12 (2)_04 Doanh nghiep va CSKDCT 2012" xfId="610"/>
    <cellStyle name="_09.GD-Yte_TT_MSDC2008_10 Market VH, YT, GD, NGTT 2011 _12 (2)_Xl0000167" xfId="611"/>
    <cellStyle name="_09.GD-Yte_TT_MSDC2008_10 Market VH, YT, GD, NGTT 2011 _12 Giao duc, Y Te va Muc songnam2011" xfId="612"/>
    <cellStyle name="_09.GD-Yte_TT_MSDC2008_10 Market VH, YT, GD, NGTT 2011 _13 Van tai 2012" xfId="613"/>
    <cellStyle name="_09.GD-Yte_TT_MSDC2008_10 Market VH, YT, GD, NGTT 2011 _Giaoduc2013(ok)" xfId="614"/>
    <cellStyle name="_09.GD-Yte_TT_MSDC2008_10 Market VH, YT, GD, NGTT 2011 _Maket NGTT2012 LN,TS (7-1-2013)" xfId="615"/>
    <cellStyle name="_09.GD-Yte_TT_MSDC2008_10 Market VH, YT, GD, NGTT 2011 _Maket NGTT2012 LN,TS (7-1-2013)_Nongnghiep" xfId="616"/>
    <cellStyle name="_09.GD-Yte_TT_MSDC2008_10 Market VH, YT, GD, NGTT 2011 _Ngiam_lamnghiep_2011_v2(1)(1)" xfId="617"/>
    <cellStyle name="_09.GD-Yte_TT_MSDC2008_10 Market VH, YT, GD, NGTT 2011 _Ngiam_lamnghiep_2011_v2(1)(1)_Nongnghiep" xfId="618"/>
    <cellStyle name="_09.GD-Yte_TT_MSDC2008_10 Market VH, YT, GD, NGTT 2011 _NGTT LN,TS 2012 (Chuan)" xfId="619"/>
    <cellStyle name="_09.GD-Yte_TT_MSDC2008_10 Market VH, YT, GD, NGTT 2011 _Nien giam TT Vu Nong nghiep 2012(solieu)-gui Vu TH 29-3-2013" xfId="620"/>
    <cellStyle name="_09.GD-Yte_TT_MSDC2008_10 Market VH, YT, GD, NGTT 2011 _Nongnghiep" xfId="621"/>
    <cellStyle name="_09.GD-Yte_TT_MSDC2008_10 Market VH, YT, GD, NGTT 2011 _Nongnghiep NGDD 2012_cap nhat den 24-5-2013(1)" xfId="622"/>
    <cellStyle name="_09.GD-Yte_TT_MSDC2008_10 Market VH, YT, GD, NGTT 2011 _Nongnghiep_Nongnghiep NGDD 2012_cap nhat den 24-5-2013(1)" xfId="623"/>
    <cellStyle name="_09.GD-Yte_TT_MSDC2008_10 Market VH, YT, GD, NGTT 2011 _So lieu quoc te TH" xfId="624"/>
    <cellStyle name="_09.GD-Yte_TT_MSDC2008_10 Market VH, YT, GD, NGTT 2011 _Xl0000147" xfId="625"/>
    <cellStyle name="_09.GD-Yte_TT_MSDC2008_10 Market VH, YT, GD, NGTT 2011 _Xl0000167" xfId="626"/>
    <cellStyle name="_09.GD-Yte_TT_MSDC2008_10 Market VH, YT, GD, NGTT 2011 _XNK" xfId="627"/>
    <cellStyle name="_09.GD-Yte_TT_MSDC2008_10 Van tai va BCVT (da sua ok)" xfId="628"/>
    <cellStyle name="_09.GD-Yte_TT_MSDC2008_10 VH, YT, GD, NGTT 2010 - (OK)" xfId="629"/>
    <cellStyle name="_09.GD-Yte_TT_MSDC2008_10 VH, YT, GD, NGTT 2010 - (OK)_Bo sung 04 bieu Cong nghiep" xfId="630"/>
    <cellStyle name="_09.GD-Yte_TT_MSDC2008_11 (3)" xfId="631"/>
    <cellStyle name="_09.GD-Yte_TT_MSDC2008_11 (3)_04 Doanh nghiep va CSKDCT 2012" xfId="632"/>
    <cellStyle name="_09.GD-Yte_TT_MSDC2008_11 (3)_Xl0000167" xfId="633"/>
    <cellStyle name="_09.GD-Yte_TT_MSDC2008_11 So lieu quoc te 2010-final" xfId="634"/>
    <cellStyle name="_09.GD-Yte_TT_MSDC2008_12 (2)" xfId="635"/>
    <cellStyle name="_09.GD-Yte_TT_MSDC2008_12 (2)_04 Doanh nghiep va CSKDCT 2012" xfId="636"/>
    <cellStyle name="_09.GD-Yte_TT_MSDC2008_12 (2)_Xl0000167" xfId="637"/>
    <cellStyle name="_09.GD-Yte_TT_MSDC2008_12 Chi so gia 2012(chuan) co so" xfId="638"/>
    <cellStyle name="_09.GD-Yte_TT_MSDC2008_12 Giao duc, Y Te va Muc songnam2011" xfId="639"/>
    <cellStyle name="_09.GD-Yte_TT_MSDC2008_13 Van tai 2012" xfId="640"/>
    <cellStyle name="_09.GD-Yte_TT_MSDC2008_Book1" xfId="641"/>
    <cellStyle name="_09.GD-Yte_TT_MSDC2008_Dat Dai NGTT -2013" xfId="642"/>
    <cellStyle name="_09.GD-Yte_TT_MSDC2008_Giaoduc2013(ok)" xfId="643"/>
    <cellStyle name="_09.GD-Yte_TT_MSDC2008_GTSXNN" xfId="644"/>
    <cellStyle name="_09.GD-Yte_TT_MSDC2008_GTSXNN_Nongnghiep NGDD 2012_cap nhat den 24-5-2013(1)" xfId="645"/>
    <cellStyle name="_09.GD-Yte_TT_MSDC2008_Maket NGTT Thu chi NS 2011" xfId="646"/>
    <cellStyle name="_09.GD-Yte_TT_MSDC2008_Maket NGTT Thu chi NS 2011_08 Cong nghiep 2010" xfId="647"/>
    <cellStyle name="_09.GD-Yte_TT_MSDC2008_Maket NGTT Thu chi NS 2011_08 Thuong mai va Du lich (Ok)" xfId="648"/>
    <cellStyle name="_09.GD-Yte_TT_MSDC2008_Maket NGTT Thu chi NS 2011_09 Chi so gia 2011- VuTKG-1 (Ok)" xfId="649"/>
    <cellStyle name="_09.GD-Yte_TT_MSDC2008_Maket NGTT Thu chi NS 2011_09 Du lich" xfId="650"/>
    <cellStyle name="_09.GD-Yte_TT_MSDC2008_Maket NGTT Thu chi NS 2011_10 Van tai va BCVT (da sua ok)" xfId="651"/>
    <cellStyle name="_09.GD-Yte_TT_MSDC2008_Maket NGTT Thu chi NS 2011_12 Giao duc, Y Te va Muc songnam2011" xfId="652"/>
    <cellStyle name="_09.GD-Yte_TT_MSDC2008_Maket NGTT Thu chi NS 2011_nien giam tom tat du lich va XNK" xfId="653"/>
    <cellStyle name="_09.GD-Yte_TT_MSDC2008_Maket NGTT Thu chi NS 2011_Nongnghiep" xfId="654"/>
    <cellStyle name="_09.GD-Yte_TT_MSDC2008_Maket NGTT Thu chi NS 2011_XNK" xfId="655"/>
    <cellStyle name="_09.GD-Yte_TT_MSDC2008_Maket NGTT2012 LN,TS (7-1-2013)" xfId="656"/>
    <cellStyle name="_09.GD-Yte_TT_MSDC2008_Maket NGTT2012 LN,TS (7-1-2013)_Nongnghiep" xfId="657"/>
    <cellStyle name="_09.GD-Yte_TT_MSDC2008_Mau" xfId="658"/>
    <cellStyle name="_09.GD-Yte_TT_MSDC2008_Ngiam_lamnghiep_2011_v2(1)(1)" xfId="659"/>
    <cellStyle name="_09.GD-Yte_TT_MSDC2008_Ngiam_lamnghiep_2011_v2(1)(1)_Nongnghiep" xfId="660"/>
    <cellStyle name="_09.GD-Yte_TT_MSDC2008_NGTT LN,TS 2012 (Chuan)" xfId="661"/>
    <cellStyle name="_09.GD-Yte_TT_MSDC2008_Nien giam day du  Nong nghiep 2010" xfId="662"/>
    <cellStyle name="_09.GD-Yte_TT_MSDC2008_Nien giam KT_TV 2010" xfId="663"/>
    <cellStyle name="_09.GD-Yte_TT_MSDC2008_Nien giam TT Vu Nong nghiep 2012(solieu)-gui Vu TH 29-3-2013" xfId="664"/>
    <cellStyle name="_09.GD-Yte_TT_MSDC2008_Nongnghiep" xfId="665"/>
    <cellStyle name="_09.GD-Yte_TT_MSDC2008_Nongnghiep_Bo sung 04 bieu Cong nghiep" xfId="666"/>
    <cellStyle name="_09.GD-Yte_TT_MSDC2008_Nongnghiep_Mau" xfId="667"/>
    <cellStyle name="_09.GD-Yte_TT_MSDC2008_Nongnghiep_NGDD 2013 Thu chi NSNN " xfId="668"/>
    <cellStyle name="_09.GD-Yte_TT_MSDC2008_Nongnghiep_Nongnghiep NGDD 2012_cap nhat den 24-5-2013(1)" xfId="669"/>
    <cellStyle name="_09.GD-Yte_TT_MSDC2008_Phan i (in)" xfId="670"/>
    <cellStyle name="_09.GD-Yte_TT_MSDC2008_So lieu quoc te TH" xfId="671"/>
    <cellStyle name="_09.GD-Yte_TT_MSDC2008_So lieu quoc te TH_08 Cong nghiep 2010" xfId="672"/>
    <cellStyle name="_09.GD-Yte_TT_MSDC2008_So lieu quoc te TH_08 Thuong mai va Du lich (Ok)" xfId="673"/>
    <cellStyle name="_09.GD-Yte_TT_MSDC2008_So lieu quoc te TH_09 Chi so gia 2011- VuTKG-1 (Ok)" xfId="674"/>
    <cellStyle name="_09.GD-Yte_TT_MSDC2008_So lieu quoc te TH_09 Du lich" xfId="675"/>
    <cellStyle name="_09.GD-Yte_TT_MSDC2008_So lieu quoc te TH_10 Van tai va BCVT (da sua ok)" xfId="676"/>
    <cellStyle name="_09.GD-Yte_TT_MSDC2008_So lieu quoc te TH_12 Giao duc, Y Te va Muc songnam2011" xfId="677"/>
    <cellStyle name="_09.GD-Yte_TT_MSDC2008_So lieu quoc te TH_nien giam tom tat du lich va XNK" xfId="678"/>
    <cellStyle name="_09.GD-Yte_TT_MSDC2008_So lieu quoc te TH_Nongnghiep" xfId="679"/>
    <cellStyle name="_09.GD-Yte_TT_MSDC2008_So lieu quoc te TH_XNK" xfId="680"/>
    <cellStyle name="_09.GD-Yte_TT_MSDC2008_So lieu quoc te(GDP)" xfId="681"/>
    <cellStyle name="_09.GD-Yte_TT_MSDC2008_So lieu quoc te(GDP)_02  Dan so lao dong(OK)" xfId="682"/>
    <cellStyle name="_09.GD-Yte_TT_MSDC2008_So lieu quoc te(GDP)_03 TKQG va Thu chi NSNN 2012" xfId="683"/>
    <cellStyle name="_09.GD-Yte_TT_MSDC2008_So lieu quoc te(GDP)_04 Doanh nghiep va CSKDCT 2012" xfId="684"/>
    <cellStyle name="_09.GD-Yte_TT_MSDC2008_So lieu quoc te(GDP)_05 Doanh nghiep va Ca the_2011 (Ok)" xfId="685"/>
    <cellStyle name="_09.GD-Yte_TT_MSDC2008_So lieu quoc te(GDP)_07 NGTT CN 2012" xfId="686"/>
    <cellStyle name="_09.GD-Yte_TT_MSDC2008_So lieu quoc te(GDP)_08 Thuong mai Tong muc - Diep" xfId="687"/>
    <cellStyle name="_09.GD-Yte_TT_MSDC2008_So lieu quoc te(GDP)_08 Thuong mai va Du lich (Ok)" xfId="688"/>
    <cellStyle name="_09.GD-Yte_TT_MSDC2008_So lieu quoc te(GDP)_09 Chi so gia 2011- VuTKG-1 (Ok)" xfId="689"/>
    <cellStyle name="_09.GD-Yte_TT_MSDC2008_So lieu quoc te(GDP)_09 Du lich" xfId="690"/>
    <cellStyle name="_09.GD-Yte_TT_MSDC2008_So lieu quoc te(GDP)_10 Van tai va BCVT (da sua ok)" xfId="691"/>
    <cellStyle name="_09.GD-Yte_TT_MSDC2008_So lieu quoc te(GDP)_11 (3)" xfId="692"/>
    <cellStyle name="_09.GD-Yte_TT_MSDC2008_So lieu quoc te(GDP)_11 (3)_04 Doanh nghiep va CSKDCT 2012" xfId="693"/>
    <cellStyle name="_09.GD-Yte_TT_MSDC2008_So lieu quoc te(GDP)_11 (3)_Xl0000167" xfId="694"/>
    <cellStyle name="_09.GD-Yte_TT_MSDC2008_So lieu quoc te(GDP)_12 (2)" xfId="695"/>
    <cellStyle name="_09.GD-Yte_TT_MSDC2008_So lieu quoc te(GDP)_12 (2)_04 Doanh nghiep va CSKDCT 2012" xfId="696"/>
    <cellStyle name="_09.GD-Yte_TT_MSDC2008_So lieu quoc te(GDP)_12 (2)_Xl0000167" xfId="697"/>
    <cellStyle name="_09.GD-Yte_TT_MSDC2008_So lieu quoc te(GDP)_12 Giao duc, Y Te va Muc songnam2011" xfId="698"/>
    <cellStyle name="_09.GD-Yte_TT_MSDC2008_So lieu quoc te(GDP)_12 So lieu quoc te (Ok)" xfId="699"/>
    <cellStyle name="_09.GD-Yte_TT_MSDC2008_So lieu quoc te(GDP)_13 Van tai 2012" xfId="700"/>
    <cellStyle name="_09.GD-Yte_TT_MSDC2008_So lieu quoc te(GDP)_Giaoduc2013(ok)" xfId="701"/>
    <cellStyle name="_09.GD-Yte_TT_MSDC2008_So lieu quoc te(GDP)_Maket NGTT2012 LN,TS (7-1-2013)" xfId="702"/>
    <cellStyle name="_09.GD-Yte_TT_MSDC2008_So lieu quoc te(GDP)_Maket NGTT2012 LN,TS (7-1-2013)_Nongnghiep" xfId="703"/>
    <cellStyle name="_09.GD-Yte_TT_MSDC2008_So lieu quoc te(GDP)_Ngiam_lamnghiep_2011_v2(1)(1)" xfId="704"/>
    <cellStyle name="_09.GD-Yte_TT_MSDC2008_So lieu quoc te(GDP)_Ngiam_lamnghiep_2011_v2(1)(1)_Nongnghiep" xfId="705"/>
    <cellStyle name="_09.GD-Yte_TT_MSDC2008_So lieu quoc te(GDP)_NGTT LN,TS 2012 (Chuan)" xfId="706"/>
    <cellStyle name="_09.GD-Yte_TT_MSDC2008_So lieu quoc te(GDP)_Nien giam TT Vu Nong nghiep 2012(solieu)-gui Vu TH 29-3-2013" xfId="707"/>
    <cellStyle name="_09.GD-Yte_TT_MSDC2008_So lieu quoc te(GDP)_Nongnghiep" xfId="708"/>
    <cellStyle name="_09.GD-Yte_TT_MSDC2008_So lieu quoc te(GDP)_Nongnghiep NGDD 2012_cap nhat den 24-5-2013(1)" xfId="709"/>
    <cellStyle name="_09.GD-Yte_TT_MSDC2008_So lieu quoc te(GDP)_Nongnghiep_Nongnghiep NGDD 2012_cap nhat den 24-5-2013(1)" xfId="710"/>
    <cellStyle name="_09.GD-Yte_TT_MSDC2008_So lieu quoc te(GDP)_Xl0000147" xfId="711"/>
    <cellStyle name="_09.GD-Yte_TT_MSDC2008_So lieu quoc te(GDP)_Xl0000167" xfId="712"/>
    <cellStyle name="_09.GD-Yte_TT_MSDC2008_So lieu quoc te(GDP)_XNK" xfId="713"/>
    <cellStyle name="_09.GD-Yte_TT_MSDC2008_Tong hop 1" xfId="714"/>
    <cellStyle name="_09.GD-Yte_TT_MSDC2008_Tong hop NGTT" xfId="715"/>
    <cellStyle name="_09.GD-Yte_TT_MSDC2008_Xl0000167" xfId="716"/>
    <cellStyle name="_09.GD-Yte_TT_MSDC2008_XNK" xfId="717"/>
    <cellStyle name="_09.GD-Yte_TT_MSDC2008_XNK_08 Thuong mai Tong muc - Diep" xfId="718"/>
    <cellStyle name="_09.GD-Yte_TT_MSDC2008_XNK_Bo sung 04 bieu Cong nghiep" xfId="719"/>
    <cellStyle name="_09.GD-Yte_TT_MSDC2008_XNK-2012" xfId="720"/>
    <cellStyle name="_09.GD-Yte_TT_MSDC2008_XNK-Market" xfId="721"/>
    <cellStyle name="_1.OK" xfId="722"/>
    <cellStyle name="_10.Bieuthegioi-tan_NGTT2008(1)" xfId="723"/>
    <cellStyle name="_10.Bieuthegioi-tan_NGTT2008(1) 10" xfId="724"/>
    <cellStyle name="_10.Bieuthegioi-tan_NGTT2008(1) 11" xfId="725"/>
    <cellStyle name="_10.Bieuthegioi-tan_NGTT2008(1) 12" xfId="726"/>
    <cellStyle name="_10.Bieuthegioi-tan_NGTT2008(1) 13" xfId="727"/>
    <cellStyle name="_10.Bieuthegioi-tan_NGTT2008(1) 14" xfId="728"/>
    <cellStyle name="_10.Bieuthegioi-tan_NGTT2008(1) 15" xfId="729"/>
    <cellStyle name="_10.Bieuthegioi-tan_NGTT2008(1) 16" xfId="730"/>
    <cellStyle name="_10.Bieuthegioi-tan_NGTT2008(1) 17" xfId="731"/>
    <cellStyle name="_10.Bieuthegioi-tan_NGTT2008(1) 18" xfId="732"/>
    <cellStyle name="_10.Bieuthegioi-tan_NGTT2008(1) 19" xfId="733"/>
    <cellStyle name="_10.Bieuthegioi-tan_NGTT2008(1) 2" xfId="734"/>
    <cellStyle name="_10.Bieuthegioi-tan_NGTT2008(1) 3" xfId="735"/>
    <cellStyle name="_10.Bieuthegioi-tan_NGTT2008(1) 4" xfId="736"/>
    <cellStyle name="_10.Bieuthegioi-tan_NGTT2008(1) 5" xfId="737"/>
    <cellStyle name="_10.Bieuthegioi-tan_NGTT2008(1) 6" xfId="738"/>
    <cellStyle name="_10.Bieuthegioi-tan_NGTT2008(1) 7" xfId="739"/>
    <cellStyle name="_10.Bieuthegioi-tan_NGTT2008(1) 8" xfId="740"/>
    <cellStyle name="_10.Bieuthegioi-tan_NGTT2008(1) 9" xfId="741"/>
    <cellStyle name="_10.Bieuthegioi-tan_NGTT2008(1)_01 Don vi HC" xfId="742"/>
    <cellStyle name="_10.Bieuthegioi-tan_NGTT2008(1)_01 DVHC-DSLD 2010" xfId="743"/>
    <cellStyle name="_10.Bieuthegioi-tan_NGTT2008(1)_01 DVHC-DSLD 2010_01 Don vi HC" xfId="744"/>
    <cellStyle name="_10.Bieuthegioi-tan_NGTT2008(1)_01 DVHC-DSLD 2010_02 Danso_Laodong 2012(chuan) CO SO" xfId="745"/>
    <cellStyle name="_10.Bieuthegioi-tan_NGTT2008(1)_01 DVHC-DSLD 2010_04 Doanh nghiep va CSKDCT 2012" xfId="746"/>
    <cellStyle name="_10.Bieuthegioi-tan_NGTT2008(1)_01 DVHC-DSLD 2010_08 Thuong mai Tong muc - Diep" xfId="747"/>
    <cellStyle name="_10.Bieuthegioi-tan_NGTT2008(1)_01 DVHC-DSLD 2010_Bo sung 04 bieu Cong nghiep" xfId="748"/>
    <cellStyle name="_10.Bieuthegioi-tan_NGTT2008(1)_01 DVHC-DSLD 2010_Mau" xfId="749"/>
    <cellStyle name="_10.Bieuthegioi-tan_NGTT2008(1)_01 DVHC-DSLD 2010_NGDD 2013 Thu chi NSNN " xfId="750"/>
    <cellStyle name="_10.Bieuthegioi-tan_NGTT2008(1)_01 DVHC-DSLD 2010_Nien giam KT_TV 2010" xfId="751"/>
    <cellStyle name="_10.Bieuthegioi-tan_NGTT2008(1)_01 DVHC-DSLD 2010_nien giam tom tat 2010 (thuy)" xfId="752"/>
    <cellStyle name="_10.Bieuthegioi-tan_NGTT2008(1)_01 DVHC-DSLD 2010_nien giam tom tat 2010 (thuy)_01 Don vi HC" xfId="753"/>
    <cellStyle name="_10.Bieuthegioi-tan_NGTT2008(1)_01 DVHC-DSLD 2010_nien giam tom tat 2010 (thuy)_02 Danso_Laodong 2012(chuan) CO SO" xfId="754"/>
    <cellStyle name="_10.Bieuthegioi-tan_NGTT2008(1)_01 DVHC-DSLD 2010_nien giam tom tat 2010 (thuy)_04 Doanh nghiep va CSKDCT 2012" xfId="755"/>
    <cellStyle name="_10.Bieuthegioi-tan_NGTT2008(1)_01 DVHC-DSLD 2010_nien giam tom tat 2010 (thuy)_08 Thuong mai Tong muc - Diep" xfId="756"/>
    <cellStyle name="_10.Bieuthegioi-tan_NGTT2008(1)_01 DVHC-DSLD 2010_nien giam tom tat 2010 (thuy)_09 Thuong mai va Du lich" xfId="757"/>
    <cellStyle name="_10.Bieuthegioi-tan_NGTT2008(1)_01 DVHC-DSLD 2010_nien giam tom tat 2010 (thuy)_09 Thuong mai va Du lich_01 Don vi HC" xfId="758"/>
    <cellStyle name="_10.Bieuthegioi-tan_NGTT2008(1)_01 DVHC-DSLD 2010_nien giam tom tat 2010 (thuy)_09 Thuong mai va Du lich_NGDD 2013 Thu chi NSNN " xfId="759"/>
    <cellStyle name="_10.Bieuthegioi-tan_NGTT2008(1)_01 DVHC-DSLD 2010_nien giam tom tat 2010 (thuy)_Xl0000167" xfId="760"/>
    <cellStyle name="_10.Bieuthegioi-tan_NGTT2008(1)_01 DVHC-DSLD 2010_Tong hop NGTT" xfId="761"/>
    <cellStyle name="_10.Bieuthegioi-tan_NGTT2008(1)_01 DVHC-DSLD 2010_Tong hop NGTT_09 Thuong mai va Du lich" xfId="762"/>
    <cellStyle name="_10.Bieuthegioi-tan_NGTT2008(1)_01 DVHC-DSLD 2010_Tong hop NGTT_09 Thuong mai va Du lich_01 Don vi HC" xfId="763"/>
    <cellStyle name="_10.Bieuthegioi-tan_NGTT2008(1)_01 DVHC-DSLD 2010_Tong hop NGTT_09 Thuong mai va Du lich_NGDD 2013 Thu chi NSNN " xfId="764"/>
    <cellStyle name="_10.Bieuthegioi-tan_NGTT2008(1)_01 DVHC-DSLD 2010_Xl0000167" xfId="765"/>
    <cellStyle name="_10.Bieuthegioi-tan_NGTT2008(1)_02  Dan so lao dong(OK)" xfId="766"/>
    <cellStyle name="_10.Bieuthegioi-tan_NGTT2008(1)_02 Danso_Laodong 2012(chuan) CO SO" xfId="767"/>
    <cellStyle name="_10.Bieuthegioi-tan_NGTT2008(1)_03 Dautu 2010" xfId="768"/>
    <cellStyle name="_10.Bieuthegioi-tan_NGTT2008(1)_03 Dautu 2010_01 Don vi HC" xfId="769"/>
    <cellStyle name="_10.Bieuthegioi-tan_NGTT2008(1)_03 Dautu 2010_02 Danso_Laodong 2012(chuan) CO SO" xfId="770"/>
    <cellStyle name="_10.Bieuthegioi-tan_NGTT2008(1)_03 Dautu 2010_04 Doanh nghiep va CSKDCT 2012" xfId="771"/>
    <cellStyle name="_10.Bieuthegioi-tan_NGTT2008(1)_03 Dautu 2010_08 Thuong mai Tong muc - Diep" xfId="772"/>
    <cellStyle name="_10.Bieuthegioi-tan_NGTT2008(1)_03 Dautu 2010_09 Thuong mai va Du lich" xfId="773"/>
    <cellStyle name="_10.Bieuthegioi-tan_NGTT2008(1)_03 Dautu 2010_09 Thuong mai va Du lich_01 Don vi HC" xfId="774"/>
    <cellStyle name="_10.Bieuthegioi-tan_NGTT2008(1)_03 Dautu 2010_09 Thuong mai va Du lich_NGDD 2013 Thu chi NSNN " xfId="775"/>
    <cellStyle name="_10.Bieuthegioi-tan_NGTT2008(1)_03 Dautu 2010_Xl0000167" xfId="776"/>
    <cellStyle name="_10.Bieuthegioi-tan_NGTT2008(1)_03 TKQG" xfId="777"/>
    <cellStyle name="_10.Bieuthegioi-tan_NGTT2008(1)_03 TKQG_02  Dan so lao dong(OK)" xfId="778"/>
    <cellStyle name="_10.Bieuthegioi-tan_NGTT2008(1)_03 TKQG_Xl0000167" xfId="779"/>
    <cellStyle name="_10.Bieuthegioi-tan_NGTT2008(1)_04 Doanh nghiep va CSKDCT 2012" xfId="780"/>
    <cellStyle name="_10.Bieuthegioi-tan_NGTT2008(1)_05 Doanh nghiep va Ca the_2011 (Ok)" xfId="781"/>
    <cellStyle name="_10.Bieuthegioi-tan_NGTT2008(1)_05 Thu chi NSNN" xfId="782"/>
    <cellStyle name="_10.Bieuthegioi-tan_NGTT2008(1)_05 Thuong mai" xfId="783"/>
    <cellStyle name="_10.Bieuthegioi-tan_NGTT2008(1)_05 Thuong mai_01 Don vi HC" xfId="784"/>
    <cellStyle name="_10.Bieuthegioi-tan_NGTT2008(1)_05 Thuong mai_02 Danso_Laodong 2012(chuan) CO SO" xfId="785"/>
    <cellStyle name="_10.Bieuthegioi-tan_NGTT2008(1)_05 Thuong mai_04 Doanh nghiep va CSKDCT 2012" xfId="786"/>
    <cellStyle name="_10.Bieuthegioi-tan_NGTT2008(1)_05 Thuong mai_NGDD 2013 Thu chi NSNN " xfId="787"/>
    <cellStyle name="_10.Bieuthegioi-tan_NGTT2008(1)_05 Thuong mai_Nien giam KT_TV 2010" xfId="788"/>
    <cellStyle name="_10.Bieuthegioi-tan_NGTT2008(1)_05 Thuong mai_Xl0000167" xfId="789"/>
    <cellStyle name="_10.Bieuthegioi-tan_NGTT2008(1)_06 Nong, lam nghiep 2010  (ok)" xfId="790"/>
    <cellStyle name="_10.Bieuthegioi-tan_NGTT2008(1)_06 Van tai" xfId="791"/>
    <cellStyle name="_10.Bieuthegioi-tan_NGTT2008(1)_06 Van tai_01 Don vi HC" xfId="792"/>
    <cellStyle name="_10.Bieuthegioi-tan_NGTT2008(1)_06 Van tai_02 Danso_Laodong 2012(chuan) CO SO" xfId="793"/>
    <cellStyle name="_10.Bieuthegioi-tan_NGTT2008(1)_06 Van tai_04 Doanh nghiep va CSKDCT 2012" xfId="794"/>
    <cellStyle name="_10.Bieuthegioi-tan_NGTT2008(1)_06 Van tai_NGDD 2013 Thu chi NSNN " xfId="795"/>
    <cellStyle name="_10.Bieuthegioi-tan_NGTT2008(1)_06 Van tai_Nien giam KT_TV 2010" xfId="796"/>
    <cellStyle name="_10.Bieuthegioi-tan_NGTT2008(1)_06 Van tai_Xl0000167" xfId="797"/>
    <cellStyle name="_10.Bieuthegioi-tan_NGTT2008(1)_07 Buu dien" xfId="798"/>
    <cellStyle name="_10.Bieuthegioi-tan_NGTT2008(1)_07 Buu dien_01 Don vi HC" xfId="799"/>
    <cellStyle name="_10.Bieuthegioi-tan_NGTT2008(1)_07 Buu dien_02 Danso_Laodong 2012(chuan) CO SO" xfId="800"/>
    <cellStyle name="_10.Bieuthegioi-tan_NGTT2008(1)_07 Buu dien_04 Doanh nghiep va CSKDCT 2012" xfId="801"/>
    <cellStyle name="_10.Bieuthegioi-tan_NGTT2008(1)_07 Buu dien_NGDD 2013 Thu chi NSNN " xfId="802"/>
    <cellStyle name="_10.Bieuthegioi-tan_NGTT2008(1)_07 Buu dien_Nien giam KT_TV 2010" xfId="803"/>
    <cellStyle name="_10.Bieuthegioi-tan_NGTT2008(1)_07 Buu dien_Xl0000167" xfId="804"/>
    <cellStyle name="_10.Bieuthegioi-tan_NGTT2008(1)_07 NGTT CN 2012" xfId="805"/>
    <cellStyle name="_10.Bieuthegioi-tan_NGTT2008(1)_08 Thuong mai Tong muc - Diep" xfId="806"/>
    <cellStyle name="_10.Bieuthegioi-tan_NGTT2008(1)_08 Thuong mai va Du lich (Ok)" xfId="807"/>
    <cellStyle name="_10.Bieuthegioi-tan_NGTT2008(1)_08 Van tai" xfId="808"/>
    <cellStyle name="_10.Bieuthegioi-tan_NGTT2008(1)_08 Van tai_01 Don vi HC" xfId="809"/>
    <cellStyle name="_10.Bieuthegioi-tan_NGTT2008(1)_08 Van tai_02 Danso_Laodong 2012(chuan) CO SO" xfId="810"/>
    <cellStyle name="_10.Bieuthegioi-tan_NGTT2008(1)_08 Van tai_04 Doanh nghiep va CSKDCT 2012" xfId="811"/>
    <cellStyle name="_10.Bieuthegioi-tan_NGTT2008(1)_08 Van tai_NGDD 2013 Thu chi NSNN " xfId="812"/>
    <cellStyle name="_10.Bieuthegioi-tan_NGTT2008(1)_08 Van tai_Nien giam KT_TV 2010" xfId="813"/>
    <cellStyle name="_10.Bieuthegioi-tan_NGTT2008(1)_08 Van tai_Xl0000167" xfId="814"/>
    <cellStyle name="_10.Bieuthegioi-tan_NGTT2008(1)_08 Yte-van hoa" xfId="815"/>
    <cellStyle name="_10.Bieuthegioi-tan_NGTT2008(1)_08 Yte-van hoa_01 Don vi HC" xfId="816"/>
    <cellStyle name="_10.Bieuthegioi-tan_NGTT2008(1)_08 Yte-van hoa_02 Danso_Laodong 2012(chuan) CO SO" xfId="817"/>
    <cellStyle name="_10.Bieuthegioi-tan_NGTT2008(1)_08 Yte-van hoa_04 Doanh nghiep va CSKDCT 2012" xfId="818"/>
    <cellStyle name="_10.Bieuthegioi-tan_NGTT2008(1)_08 Yte-van hoa_NGDD 2013 Thu chi NSNN " xfId="819"/>
    <cellStyle name="_10.Bieuthegioi-tan_NGTT2008(1)_08 Yte-van hoa_Nien giam KT_TV 2010" xfId="820"/>
    <cellStyle name="_10.Bieuthegioi-tan_NGTT2008(1)_08 Yte-van hoa_Xl0000167" xfId="821"/>
    <cellStyle name="_10.Bieuthegioi-tan_NGTT2008(1)_09 Chi so gia 2011- VuTKG-1 (Ok)" xfId="822"/>
    <cellStyle name="_10.Bieuthegioi-tan_NGTT2008(1)_09 Du lich" xfId="823"/>
    <cellStyle name="_10.Bieuthegioi-tan_NGTT2008(1)_09 Thuong mai va Du lich" xfId="824"/>
    <cellStyle name="_10.Bieuthegioi-tan_NGTT2008(1)_09 Thuong mai va Du lich_01 Don vi HC" xfId="825"/>
    <cellStyle name="_10.Bieuthegioi-tan_NGTT2008(1)_09 Thuong mai va Du lich_NGDD 2013 Thu chi NSNN " xfId="826"/>
    <cellStyle name="_10.Bieuthegioi-tan_NGTT2008(1)_10 Market VH, YT, GD, NGTT 2011 " xfId="827"/>
    <cellStyle name="_10.Bieuthegioi-tan_NGTT2008(1)_10 Market VH, YT, GD, NGTT 2011 _02  Dan so lao dong(OK)" xfId="828"/>
    <cellStyle name="_10.Bieuthegioi-tan_NGTT2008(1)_10 Market VH, YT, GD, NGTT 2011 _03 TKQG va Thu chi NSNN 2012" xfId="829"/>
    <cellStyle name="_10.Bieuthegioi-tan_NGTT2008(1)_10 Market VH, YT, GD, NGTT 2011 _04 Doanh nghiep va CSKDCT 2012" xfId="830"/>
    <cellStyle name="_10.Bieuthegioi-tan_NGTT2008(1)_10 Market VH, YT, GD, NGTT 2011 _05 Doanh nghiep va Ca the_2011 (Ok)" xfId="831"/>
    <cellStyle name="_10.Bieuthegioi-tan_NGTT2008(1)_10 Market VH, YT, GD, NGTT 2011 _07 NGTT CN 2012" xfId="832"/>
    <cellStyle name="_10.Bieuthegioi-tan_NGTT2008(1)_10 Market VH, YT, GD, NGTT 2011 _08 Thuong mai Tong muc - Diep" xfId="833"/>
    <cellStyle name="_10.Bieuthegioi-tan_NGTT2008(1)_10 Market VH, YT, GD, NGTT 2011 _08 Thuong mai va Du lich (Ok)" xfId="834"/>
    <cellStyle name="_10.Bieuthegioi-tan_NGTT2008(1)_10 Market VH, YT, GD, NGTT 2011 _09 Chi so gia 2011- VuTKG-1 (Ok)" xfId="835"/>
    <cellStyle name="_10.Bieuthegioi-tan_NGTT2008(1)_10 Market VH, YT, GD, NGTT 2011 _09 Du lich" xfId="836"/>
    <cellStyle name="_10.Bieuthegioi-tan_NGTT2008(1)_10 Market VH, YT, GD, NGTT 2011 _10 Van tai va BCVT (da sua ok)" xfId="837"/>
    <cellStyle name="_10.Bieuthegioi-tan_NGTT2008(1)_10 Market VH, YT, GD, NGTT 2011 _11 (3)" xfId="838"/>
    <cellStyle name="_10.Bieuthegioi-tan_NGTT2008(1)_10 Market VH, YT, GD, NGTT 2011 _11 (3)_04 Doanh nghiep va CSKDCT 2012" xfId="839"/>
    <cellStyle name="_10.Bieuthegioi-tan_NGTT2008(1)_10 Market VH, YT, GD, NGTT 2011 _11 (3)_Xl0000167" xfId="840"/>
    <cellStyle name="_10.Bieuthegioi-tan_NGTT2008(1)_10 Market VH, YT, GD, NGTT 2011 _12 (2)" xfId="841"/>
    <cellStyle name="_10.Bieuthegioi-tan_NGTT2008(1)_10 Market VH, YT, GD, NGTT 2011 _12 (2)_04 Doanh nghiep va CSKDCT 2012" xfId="842"/>
    <cellStyle name="_10.Bieuthegioi-tan_NGTT2008(1)_10 Market VH, YT, GD, NGTT 2011 _12 (2)_Xl0000167" xfId="843"/>
    <cellStyle name="_10.Bieuthegioi-tan_NGTT2008(1)_10 Market VH, YT, GD, NGTT 2011 _12 Giao duc, Y Te va Muc songnam2011" xfId="844"/>
    <cellStyle name="_10.Bieuthegioi-tan_NGTT2008(1)_10 Market VH, YT, GD, NGTT 2011 _13 Van tai 2012" xfId="845"/>
    <cellStyle name="_10.Bieuthegioi-tan_NGTT2008(1)_10 Market VH, YT, GD, NGTT 2011 _Giaoduc2013(ok)" xfId="846"/>
    <cellStyle name="_10.Bieuthegioi-tan_NGTT2008(1)_10 Market VH, YT, GD, NGTT 2011 _Maket NGTT2012 LN,TS (7-1-2013)" xfId="847"/>
    <cellStyle name="_10.Bieuthegioi-tan_NGTT2008(1)_10 Market VH, YT, GD, NGTT 2011 _Maket NGTT2012 LN,TS (7-1-2013)_Nongnghiep" xfId="848"/>
    <cellStyle name="_10.Bieuthegioi-tan_NGTT2008(1)_10 Market VH, YT, GD, NGTT 2011 _Ngiam_lamnghiep_2011_v2(1)(1)" xfId="849"/>
    <cellStyle name="_10.Bieuthegioi-tan_NGTT2008(1)_10 Market VH, YT, GD, NGTT 2011 _Ngiam_lamnghiep_2011_v2(1)(1)_Nongnghiep" xfId="850"/>
    <cellStyle name="_10.Bieuthegioi-tan_NGTT2008(1)_10 Market VH, YT, GD, NGTT 2011 _NGTT LN,TS 2012 (Chuan)" xfId="851"/>
    <cellStyle name="_10.Bieuthegioi-tan_NGTT2008(1)_10 Market VH, YT, GD, NGTT 2011 _Nien giam TT Vu Nong nghiep 2012(solieu)-gui Vu TH 29-3-2013" xfId="852"/>
    <cellStyle name="_10.Bieuthegioi-tan_NGTT2008(1)_10 Market VH, YT, GD, NGTT 2011 _Nongnghiep" xfId="853"/>
    <cellStyle name="_10.Bieuthegioi-tan_NGTT2008(1)_10 Market VH, YT, GD, NGTT 2011 _Nongnghiep NGDD 2012_cap nhat den 24-5-2013(1)" xfId="854"/>
    <cellStyle name="_10.Bieuthegioi-tan_NGTT2008(1)_10 Market VH, YT, GD, NGTT 2011 _Nongnghiep_Nongnghiep NGDD 2012_cap nhat den 24-5-2013(1)" xfId="855"/>
    <cellStyle name="_10.Bieuthegioi-tan_NGTT2008(1)_10 Market VH, YT, GD, NGTT 2011 _So lieu quoc te TH" xfId="856"/>
    <cellStyle name="_10.Bieuthegioi-tan_NGTT2008(1)_10 Market VH, YT, GD, NGTT 2011 _Xl0000147" xfId="857"/>
    <cellStyle name="_10.Bieuthegioi-tan_NGTT2008(1)_10 Market VH, YT, GD, NGTT 2011 _Xl0000167" xfId="858"/>
    <cellStyle name="_10.Bieuthegioi-tan_NGTT2008(1)_10 Market VH, YT, GD, NGTT 2011 _XNK" xfId="859"/>
    <cellStyle name="_10.Bieuthegioi-tan_NGTT2008(1)_10 Van tai va BCVT (da sua ok)" xfId="860"/>
    <cellStyle name="_10.Bieuthegioi-tan_NGTT2008(1)_10 VH, YT, GD, NGTT 2010 - (OK)" xfId="861"/>
    <cellStyle name="_10.Bieuthegioi-tan_NGTT2008(1)_10 VH, YT, GD, NGTT 2010 - (OK)_Bo sung 04 bieu Cong nghiep" xfId="862"/>
    <cellStyle name="_10.Bieuthegioi-tan_NGTT2008(1)_11 (3)" xfId="863"/>
    <cellStyle name="_10.Bieuthegioi-tan_NGTT2008(1)_11 (3)_04 Doanh nghiep va CSKDCT 2012" xfId="864"/>
    <cellStyle name="_10.Bieuthegioi-tan_NGTT2008(1)_11 (3)_Xl0000167" xfId="865"/>
    <cellStyle name="_10.Bieuthegioi-tan_NGTT2008(1)_11 So lieu quoc te 2010-final" xfId="866"/>
    <cellStyle name="_10.Bieuthegioi-tan_NGTT2008(1)_12 (2)" xfId="867"/>
    <cellStyle name="_10.Bieuthegioi-tan_NGTT2008(1)_12 (2)_04 Doanh nghiep va CSKDCT 2012" xfId="868"/>
    <cellStyle name="_10.Bieuthegioi-tan_NGTT2008(1)_12 (2)_Xl0000167" xfId="869"/>
    <cellStyle name="_10.Bieuthegioi-tan_NGTT2008(1)_12 Chi so gia 2012(chuan) co so" xfId="870"/>
    <cellStyle name="_10.Bieuthegioi-tan_NGTT2008(1)_12 Giao duc, Y Te va Muc songnam2011" xfId="871"/>
    <cellStyle name="_10.Bieuthegioi-tan_NGTT2008(1)_13 Van tai 2012" xfId="872"/>
    <cellStyle name="_10.Bieuthegioi-tan_NGTT2008(1)_Book1" xfId="873"/>
    <cellStyle name="_10.Bieuthegioi-tan_NGTT2008(1)_Book3" xfId="874"/>
    <cellStyle name="_10.Bieuthegioi-tan_NGTT2008(1)_Book3 10" xfId="875"/>
    <cellStyle name="_10.Bieuthegioi-tan_NGTT2008(1)_Book3 11" xfId="876"/>
    <cellStyle name="_10.Bieuthegioi-tan_NGTT2008(1)_Book3 12" xfId="877"/>
    <cellStyle name="_10.Bieuthegioi-tan_NGTT2008(1)_Book3 13" xfId="878"/>
    <cellStyle name="_10.Bieuthegioi-tan_NGTT2008(1)_Book3 14" xfId="879"/>
    <cellStyle name="_10.Bieuthegioi-tan_NGTT2008(1)_Book3 15" xfId="880"/>
    <cellStyle name="_10.Bieuthegioi-tan_NGTT2008(1)_Book3 16" xfId="881"/>
    <cellStyle name="_10.Bieuthegioi-tan_NGTT2008(1)_Book3 17" xfId="882"/>
    <cellStyle name="_10.Bieuthegioi-tan_NGTT2008(1)_Book3 18" xfId="883"/>
    <cellStyle name="_10.Bieuthegioi-tan_NGTT2008(1)_Book3 19" xfId="884"/>
    <cellStyle name="_10.Bieuthegioi-tan_NGTT2008(1)_Book3 2" xfId="885"/>
    <cellStyle name="_10.Bieuthegioi-tan_NGTT2008(1)_Book3 3" xfId="886"/>
    <cellStyle name="_10.Bieuthegioi-tan_NGTT2008(1)_Book3 4" xfId="887"/>
    <cellStyle name="_10.Bieuthegioi-tan_NGTT2008(1)_Book3 5" xfId="888"/>
    <cellStyle name="_10.Bieuthegioi-tan_NGTT2008(1)_Book3 6" xfId="889"/>
    <cellStyle name="_10.Bieuthegioi-tan_NGTT2008(1)_Book3 7" xfId="890"/>
    <cellStyle name="_10.Bieuthegioi-tan_NGTT2008(1)_Book3 8" xfId="891"/>
    <cellStyle name="_10.Bieuthegioi-tan_NGTT2008(1)_Book3 9" xfId="892"/>
    <cellStyle name="_10.Bieuthegioi-tan_NGTT2008(1)_Book3_01 Don vi HC" xfId="893"/>
    <cellStyle name="_10.Bieuthegioi-tan_NGTT2008(1)_Book3_01 DVHC-DSLD 2010" xfId="894"/>
    <cellStyle name="_10.Bieuthegioi-tan_NGTT2008(1)_Book3_02  Dan so lao dong(OK)" xfId="895"/>
    <cellStyle name="_10.Bieuthegioi-tan_NGTT2008(1)_Book3_02 Danso_Laodong 2012(chuan) CO SO" xfId="896"/>
    <cellStyle name="_10.Bieuthegioi-tan_NGTT2008(1)_Book3_03 TKQG va Thu chi NSNN 2012" xfId="897"/>
    <cellStyle name="_10.Bieuthegioi-tan_NGTT2008(1)_Book3_04 Doanh nghiep va CSKDCT 2012" xfId="898"/>
    <cellStyle name="_10.Bieuthegioi-tan_NGTT2008(1)_Book3_05 Doanh nghiep va Ca the_2011 (Ok)" xfId="899"/>
    <cellStyle name="_10.Bieuthegioi-tan_NGTT2008(1)_Book3_05 NGTT DN 2010 (OK)" xfId="900"/>
    <cellStyle name="_10.Bieuthegioi-tan_NGTT2008(1)_Book3_05 NGTT DN 2010 (OK)_Bo sung 04 bieu Cong nghiep" xfId="901"/>
    <cellStyle name="_10.Bieuthegioi-tan_NGTT2008(1)_Book3_06 Nong, lam nghiep 2010  (ok)" xfId="902"/>
    <cellStyle name="_10.Bieuthegioi-tan_NGTT2008(1)_Book3_07 NGTT CN 2012" xfId="903"/>
    <cellStyle name="_10.Bieuthegioi-tan_NGTT2008(1)_Book3_08 Thuong mai Tong muc - Diep" xfId="904"/>
    <cellStyle name="_10.Bieuthegioi-tan_NGTT2008(1)_Book3_08 Thuong mai va Du lich (Ok)" xfId="905"/>
    <cellStyle name="_10.Bieuthegioi-tan_NGTT2008(1)_Book3_09 Chi so gia 2011- VuTKG-1 (Ok)" xfId="906"/>
    <cellStyle name="_10.Bieuthegioi-tan_NGTT2008(1)_Book3_09 Du lich" xfId="907"/>
    <cellStyle name="_10.Bieuthegioi-tan_NGTT2008(1)_Book3_10 Market VH, YT, GD, NGTT 2011 " xfId="908"/>
    <cellStyle name="_10.Bieuthegioi-tan_NGTT2008(1)_Book3_10 Market VH, YT, GD, NGTT 2011 _02  Dan so lao dong(OK)" xfId="909"/>
    <cellStyle name="_10.Bieuthegioi-tan_NGTT2008(1)_Book3_10 Market VH, YT, GD, NGTT 2011 _03 TKQG va Thu chi NSNN 2012" xfId="910"/>
    <cellStyle name="_10.Bieuthegioi-tan_NGTT2008(1)_Book3_10 Market VH, YT, GD, NGTT 2011 _04 Doanh nghiep va CSKDCT 2012" xfId="911"/>
    <cellStyle name="_10.Bieuthegioi-tan_NGTT2008(1)_Book3_10 Market VH, YT, GD, NGTT 2011 _05 Doanh nghiep va Ca the_2011 (Ok)" xfId="912"/>
    <cellStyle name="_10.Bieuthegioi-tan_NGTT2008(1)_Book3_10 Market VH, YT, GD, NGTT 2011 _07 NGTT CN 2012" xfId="913"/>
    <cellStyle name="_10.Bieuthegioi-tan_NGTT2008(1)_Book3_10 Market VH, YT, GD, NGTT 2011 _08 Thuong mai Tong muc - Diep" xfId="914"/>
    <cellStyle name="_10.Bieuthegioi-tan_NGTT2008(1)_Book3_10 Market VH, YT, GD, NGTT 2011 _08 Thuong mai va Du lich (Ok)" xfId="915"/>
    <cellStyle name="_10.Bieuthegioi-tan_NGTT2008(1)_Book3_10 Market VH, YT, GD, NGTT 2011 _09 Chi so gia 2011- VuTKG-1 (Ok)" xfId="916"/>
    <cellStyle name="_10.Bieuthegioi-tan_NGTT2008(1)_Book3_10 Market VH, YT, GD, NGTT 2011 _09 Du lich" xfId="917"/>
    <cellStyle name="_10.Bieuthegioi-tan_NGTT2008(1)_Book3_10 Market VH, YT, GD, NGTT 2011 _10 Van tai va BCVT (da sua ok)" xfId="918"/>
    <cellStyle name="_10.Bieuthegioi-tan_NGTT2008(1)_Book3_10 Market VH, YT, GD, NGTT 2011 _11 (3)" xfId="919"/>
    <cellStyle name="_10.Bieuthegioi-tan_NGTT2008(1)_Book3_10 Market VH, YT, GD, NGTT 2011 _11 (3)_04 Doanh nghiep va CSKDCT 2012" xfId="920"/>
    <cellStyle name="_10.Bieuthegioi-tan_NGTT2008(1)_Book3_10 Market VH, YT, GD, NGTT 2011 _11 (3)_Xl0000167" xfId="921"/>
    <cellStyle name="_10.Bieuthegioi-tan_NGTT2008(1)_Book3_10 Market VH, YT, GD, NGTT 2011 _12 (2)" xfId="922"/>
    <cellStyle name="_10.Bieuthegioi-tan_NGTT2008(1)_Book3_10 Market VH, YT, GD, NGTT 2011 _12 (2)_04 Doanh nghiep va CSKDCT 2012" xfId="923"/>
    <cellStyle name="_10.Bieuthegioi-tan_NGTT2008(1)_Book3_10 Market VH, YT, GD, NGTT 2011 _12 (2)_Xl0000167" xfId="924"/>
    <cellStyle name="_10.Bieuthegioi-tan_NGTT2008(1)_Book3_10 Market VH, YT, GD, NGTT 2011 _12 Giao duc, Y Te va Muc songnam2011" xfId="925"/>
    <cellStyle name="_10.Bieuthegioi-tan_NGTT2008(1)_Book3_10 Market VH, YT, GD, NGTT 2011 _13 Van tai 2012" xfId="926"/>
    <cellStyle name="_10.Bieuthegioi-tan_NGTT2008(1)_Book3_10 Market VH, YT, GD, NGTT 2011 _Giaoduc2013(ok)" xfId="927"/>
    <cellStyle name="_10.Bieuthegioi-tan_NGTT2008(1)_Book3_10 Market VH, YT, GD, NGTT 2011 _Maket NGTT2012 LN,TS (7-1-2013)" xfId="928"/>
    <cellStyle name="_10.Bieuthegioi-tan_NGTT2008(1)_Book3_10 Market VH, YT, GD, NGTT 2011 _Maket NGTT2012 LN,TS (7-1-2013)_Nongnghiep" xfId="929"/>
    <cellStyle name="_10.Bieuthegioi-tan_NGTT2008(1)_Book3_10 Market VH, YT, GD, NGTT 2011 _Ngiam_lamnghiep_2011_v2(1)(1)" xfId="930"/>
    <cellStyle name="_10.Bieuthegioi-tan_NGTT2008(1)_Book3_10 Market VH, YT, GD, NGTT 2011 _Ngiam_lamnghiep_2011_v2(1)(1)_Nongnghiep" xfId="931"/>
    <cellStyle name="_10.Bieuthegioi-tan_NGTT2008(1)_Book3_10 Market VH, YT, GD, NGTT 2011 _NGTT LN,TS 2012 (Chuan)" xfId="932"/>
    <cellStyle name="_10.Bieuthegioi-tan_NGTT2008(1)_Book3_10 Market VH, YT, GD, NGTT 2011 _Nien giam TT Vu Nong nghiep 2012(solieu)-gui Vu TH 29-3-2013" xfId="933"/>
    <cellStyle name="_10.Bieuthegioi-tan_NGTT2008(1)_Book3_10 Market VH, YT, GD, NGTT 2011 _Nongnghiep" xfId="934"/>
    <cellStyle name="_10.Bieuthegioi-tan_NGTT2008(1)_Book3_10 Market VH, YT, GD, NGTT 2011 _Nongnghiep NGDD 2012_cap nhat den 24-5-2013(1)" xfId="935"/>
    <cellStyle name="_10.Bieuthegioi-tan_NGTT2008(1)_Book3_10 Market VH, YT, GD, NGTT 2011 _Nongnghiep_Nongnghiep NGDD 2012_cap nhat den 24-5-2013(1)" xfId="936"/>
    <cellStyle name="_10.Bieuthegioi-tan_NGTT2008(1)_Book3_10 Market VH, YT, GD, NGTT 2011 _So lieu quoc te TH" xfId="937"/>
    <cellStyle name="_10.Bieuthegioi-tan_NGTT2008(1)_Book3_10 Market VH, YT, GD, NGTT 2011 _Xl0000147" xfId="938"/>
    <cellStyle name="_10.Bieuthegioi-tan_NGTT2008(1)_Book3_10 Market VH, YT, GD, NGTT 2011 _Xl0000167" xfId="939"/>
    <cellStyle name="_10.Bieuthegioi-tan_NGTT2008(1)_Book3_10 Market VH, YT, GD, NGTT 2011 _XNK" xfId="940"/>
    <cellStyle name="_10.Bieuthegioi-tan_NGTT2008(1)_Book3_10 Van tai va BCVT (da sua ok)" xfId="941"/>
    <cellStyle name="_10.Bieuthegioi-tan_NGTT2008(1)_Book3_10 VH, YT, GD, NGTT 2010 - (OK)" xfId="942"/>
    <cellStyle name="_10.Bieuthegioi-tan_NGTT2008(1)_Book3_10 VH, YT, GD, NGTT 2010 - (OK)_Bo sung 04 bieu Cong nghiep" xfId="943"/>
    <cellStyle name="_10.Bieuthegioi-tan_NGTT2008(1)_Book3_11 (3)" xfId="944"/>
    <cellStyle name="_10.Bieuthegioi-tan_NGTT2008(1)_Book3_11 (3)_04 Doanh nghiep va CSKDCT 2012" xfId="945"/>
    <cellStyle name="_10.Bieuthegioi-tan_NGTT2008(1)_Book3_11 (3)_Xl0000167" xfId="946"/>
    <cellStyle name="_10.Bieuthegioi-tan_NGTT2008(1)_Book3_12 (2)" xfId="947"/>
    <cellStyle name="_10.Bieuthegioi-tan_NGTT2008(1)_Book3_12 (2)_04 Doanh nghiep va CSKDCT 2012" xfId="948"/>
    <cellStyle name="_10.Bieuthegioi-tan_NGTT2008(1)_Book3_12 (2)_Xl0000167" xfId="949"/>
    <cellStyle name="_10.Bieuthegioi-tan_NGTT2008(1)_Book3_12 Chi so gia 2012(chuan) co so" xfId="950"/>
    <cellStyle name="_10.Bieuthegioi-tan_NGTT2008(1)_Book3_12 Giao duc, Y Te va Muc songnam2011" xfId="951"/>
    <cellStyle name="_10.Bieuthegioi-tan_NGTT2008(1)_Book3_13 Van tai 2012" xfId="952"/>
    <cellStyle name="_10.Bieuthegioi-tan_NGTT2008(1)_Book3_Book1" xfId="953"/>
    <cellStyle name="_10.Bieuthegioi-tan_NGTT2008(1)_Book3_CucThongke-phucdap-Tuan-Anh" xfId="954"/>
    <cellStyle name="_10.Bieuthegioi-tan_NGTT2008(1)_Book3_Giaoduc2013(ok)" xfId="955"/>
    <cellStyle name="_10.Bieuthegioi-tan_NGTT2008(1)_Book3_GTSXNN" xfId="956"/>
    <cellStyle name="_10.Bieuthegioi-tan_NGTT2008(1)_Book3_GTSXNN_Nongnghiep NGDD 2012_cap nhat den 24-5-2013(1)" xfId="957"/>
    <cellStyle name="_10.Bieuthegioi-tan_NGTT2008(1)_Book3_Maket NGTT2012 LN,TS (7-1-2013)" xfId="958"/>
    <cellStyle name="_10.Bieuthegioi-tan_NGTT2008(1)_Book3_Maket NGTT2012 LN,TS (7-1-2013)_Nongnghiep" xfId="959"/>
    <cellStyle name="_10.Bieuthegioi-tan_NGTT2008(1)_Book3_Ngiam_lamnghiep_2011_v2(1)(1)" xfId="960"/>
    <cellStyle name="_10.Bieuthegioi-tan_NGTT2008(1)_Book3_Ngiam_lamnghiep_2011_v2(1)(1)_Nongnghiep" xfId="961"/>
    <cellStyle name="_10.Bieuthegioi-tan_NGTT2008(1)_Book3_NGTT LN,TS 2012 (Chuan)" xfId="962"/>
    <cellStyle name="_10.Bieuthegioi-tan_NGTT2008(1)_Book3_Nien giam day du  Nong nghiep 2010" xfId="963"/>
    <cellStyle name="_10.Bieuthegioi-tan_NGTT2008(1)_Book3_Nien giam TT Vu Nong nghiep 2012(solieu)-gui Vu TH 29-3-2013" xfId="964"/>
    <cellStyle name="_10.Bieuthegioi-tan_NGTT2008(1)_Book3_Nongnghiep" xfId="965"/>
    <cellStyle name="_10.Bieuthegioi-tan_NGTT2008(1)_Book3_Nongnghiep_Bo sung 04 bieu Cong nghiep" xfId="966"/>
    <cellStyle name="_10.Bieuthegioi-tan_NGTT2008(1)_Book3_Nongnghiep_Mau" xfId="967"/>
    <cellStyle name="_10.Bieuthegioi-tan_NGTT2008(1)_Book3_Nongnghiep_NGDD 2013 Thu chi NSNN " xfId="968"/>
    <cellStyle name="_10.Bieuthegioi-tan_NGTT2008(1)_Book3_Nongnghiep_Nongnghiep NGDD 2012_cap nhat den 24-5-2013(1)" xfId="969"/>
    <cellStyle name="_10.Bieuthegioi-tan_NGTT2008(1)_Book3_So lieu quoc te TH" xfId="970"/>
    <cellStyle name="_10.Bieuthegioi-tan_NGTT2008(1)_Book3_So lieu quoc te TH_08 Cong nghiep 2010" xfId="971"/>
    <cellStyle name="_10.Bieuthegioi-tan_NGTT2008(1)_Book3_So lieu quoc te TH_08 Thuong mai va Du lich (Ok)" xfId="972"/>
    <cellStyle name="_10.Bieuthegioi-tan_NGTT2008(1)_Book3_So lieu quoc te TH_09 Chi so gia 2011- VuTKG-1 (Ok)" xfId="973"/>
    <cellStyle name="_10.Bieuthegioi-tan_NGTT2008(1)_Book3_So lieu quoc te TH_09 Du lich" xfId="974"/>
    <cellStyle name="_10.Bieuthegioi-tan_NGTT2008(1)_Book3_So lieu quoc te TH_10 Van tai va BCVT (da sua ok)" xfId="975"/>
    <cellStyle name="_10.Bieuthegioi-tan_NGTT2008(1)_Book3_So lieu quoc te TH_12 Giao duc, Y Te va Muc songnam2011" xfId="976"/>
    <cellStyle name="_10.Bieuthegioi-tan_NGTT2008(1)_Book3_So lieu quoc te TH_nien giam tom tat du lich va XNK" xfId="977"/>
    <cellStyle name="_10.Bieuthegioi-tan_NGTT2008(1)_Book3_So lieu quoc te TH_Nongnghiep" xfId="978"/>
    <cellStyle name="_10.Bieuthegioi-tan_NGTT2008(1)_Book3_So lieu quoc te TH_XNK" xfId="979"/>
    <cellStyle name="_10.Bieuthegioi-tan_NGTT2008(1)_Book3_So lieu quoc te(GDP)" xfId="980"/>
    <cellStyle name="_10.Bieuthegioi-tan_NGTT2008(1)_Book3_So lieu quoc te(GDP)_02  Dan so lao dong(OK)" xfId="981"/>
    <cellStyle name="_10.Bieuthegioi-tan_NGTT2008(1)_Book3_So lieu quoc te(GDP)_03 TKQG va Thu chi NSNN 2012" xfId="982"/>
    <cellStyle name="_10.Bieuthegioi-tan_NGTT2008(1)_Book3_So lieu quoc te(GDP)_04 Doanh nghiep va CSKDCT 2012" xfId="983"/>
    <cellStyle name="_10.Bieuthegioi-tan_NGTT2008(1)_Book3_So lieu quoc te(GDP)_05 Doanh nghiep va Ca the_2011 (Ok)" xfId="984"/>
    <cellStyle name="_10.Bieuthegioi-tan_NGTT2008(1)_Book3_So lieu quoc te(GDP)_07 NGTT CN 2012" xfId="985"/>
    <cellStyle name="_10.Bieuthegioi-tan_NGTT2008(1)_Book3_So lieu quoc te(GDP)_08 Thuong mai Tong muc - Diep" xfId="986"/>
    <cellStyle name="_10.Bieuthegioi-tan_NGTT2008(1)_Book3_So lieu quoc te(GDP)_08 Thuong mai va Du lich (Ok)" xfId="987"/>
    <cellStyle name="_10.Bieuthegioi-tan_NGTT2008(1)_Book3_So lieu quoc te(GDP)_09 Chi so gia 2011- VuTKG-1 (Ok)" xfId="988"/>
    <cellStyle name="_10.Bieuthegioi-tan_NGTT2008(1)_Book3_So lieu quoc te(GDP)_09 Du lich" xfId="989"/>
    <cellStyle name="_10.Bieuthegioi-tan_NGTT2008(1)_Book3_So lieu quoc te(GDP)_10 Van tai va BCVT (da sua ok)" xfId="990"/>
    <cellStyle name="_10.Bieuthegioi-tan_NGTT2008(1)_Book3_So lieu quoc te(GDP)_11 (3)" xfId="991"/>
    <cellStyle name="_10.Bieuthegioi-tan_NGTT2008(1)_Book3_So lieu quoc te(GDP)_11 (3)_04 Doanh nghiep va CSKDCT 2012" xfId="992"/>
    <cellStyle name="_10.Bieuthegioi-tan_NGTT2008(1)_Book3_So lieu quoc te(GDP)_11 (3)_Xl0000167" xfId="993"/>
    <cellStyle name="_10.Bieuthegioi-tan_NGTT2008(1)_Book3_So lieu quoc te(GDP)_12 (2)" xfId="994"/>
    <cellStyle name="_10.Bieuthegioi-tan_NGTT2008(1)_Book3_So lieu quoc te(GDP)_12 (2)_04 Doanh nghiep va CSKDCT 2012" xfId="995"/>
    <cellStyle name="_10.Bieuthegioi-tan_NGTT2008(1)_Book3_So lieu quoc te(GDP)_12 (2)_Xl0000167" xfId="996"/>
    <cellStyle name="_10.Bieuthegioi-tan_NGTT2008(1)_Book3_So lieu quoc te(GDP)_12 Giao duc, Y Te va Muc songnam2011" xfId="997"/>
    <cellStyle name="_10.Bieuthegioi-tan_NGTT2008(1)_Book3_So lieu quoc te(GDP)_12 So lieu quoc te (Ok)" xfId="998"/>
    <cellStyle name="_10.Bieuthegioi-tan_NGTT2008(1)_Book3_So lieu quoc te(GDP)_13 Van tai 2012" xfId="999"/>
    <cellStyle name="_10.Bieuthegioi-tan_NGTT2008(1)_Book3_So lieu quoc te(GDP)_Giaoduc2013(ok)" xfId="1000"/>
    <cellStyle name="_10.Bieuthegioi-tan_NGTT2008(1)_Book3_So lieu quoc te(GDP)_Maket NGTT2012 LN,TS (7-1-2013)" xfId="1001"/>
    <cellStyle name="_10.Bieuthegioi-tan_NGTT2008(1)_Book3_So lieu quoc te(GDP)_Maket NGTT2012 LN,TS (7-1-2013)_Nongnghiep" xfId="1002"/>
    <cellStyle name="_10.Bieuthegioi-tan_NGTT2008(1)_Book3_So lieu quoc te(GDP)_Ngiam_lamnghiep_2011_v2(1)(1)" xfId="1003"/>
    <cellStyle name="_10.Bieuthegioi-tan_NGTT2008(1)_Book3_So lieu quoc te(GDP)_Ngiam_lamnghiep_2011_v2(1)(1)_Nongnghiep" xfId="1004"/>
    <cellStyle name="_10.Bieuthegioi-tan_NGTT2008(1)_Book3_So lieu quoc te(GDP)_NGTT LN,TS 2012 (Chuan)" xfId="1005"/>
    <cellStyle name="_10.Bieuthegioi-tan_NGTT2008(1)_Book3_So lieu quoc te(GDP)_Nien giam TT Vu Nong nghiep 2012(solieu)-gui Vu TH 29-3-2013" xfId="1006"/>
    <cellStyle name="_10.Bieuthegioi-tan_NGTT2008(1)_Book3_So lieu quoc te(GDP)_Nongnghiep" xfId="1007"/>
    <cellStyle name="_10.Bieuthegioi-tan_NGTT2008(1)_Book3_So lieu quoc te(GDP)_Nongnghiep NGDD 2012_cap nhat den 24-5-2013(1)" xfId="1008"/>
    <cellStyle name="_10.Bieuthegioi-tan_NGTT2008(1)_Book3_So lieu quoc te(GDP)_Nongnghiep_Nongnghiep NGDD 2012_cap nhat den 24-5-2013(1)" xfId="1009"/>
    <cellStyle name="_10.Bieuthegioi-tan_NGTT2008(1)_Book3_So lieu quoc te(GDP)_Xl0000147" xfId="1010"/>
    <cellStyle name="_10.Bieuthegioi-tan_NGTT2008(1)_Book3_So lieu quoc te(GDP)_Xl0000167" xfId="1011"/>
    <cellStyle name="_10.Bieuthegioi-tan_NGTT2008(1)_Book3_So lieu quoc te(GDP)_XNK" xfId="1012"/>
    <cellStyle name="_10.Bieuthegioi-tan_NGTT2008(1)_Book3_Xl0000147" xfId="1013"/>
    <cellStyle name="_10.Bieuthegioi-tan_NGTT2008(1)_Book3_Xl0000167" xfId="1014"/>
    <cellStyle name="_10.Bieuthegioi-tan_NGTT2008(1)_Book3_XNK" xfId="1015"/>
    <cellStyle name="_10.Bieuthegioi-tan_NGTT2008(1)_Book3_XNK_08 Thuong mai Tong muc - Diep" xfId="1016"/>
    <cellStyle name="_10.Bieuthegioi-tan_NGTT2008(1)_Book3_XNK_Bo sung 04 bieu Cong nghiep" xfId="1017"/>
    <cellStyle name="_10.Bieuthegioi-tan_NGTT2008(1)_Book3_XNK-2012" xfId="1018"/>
    <cellStyle name="_10.Bieuthegioi-tan_NGTT2008(1)_Book3_XNK-Market" xfId="1019"/>
    <cellStyle name="_10.Bieuthegioi-tan_NGTT2008(1)_Book4" xfId="1020"/>
    <cellStyle name="_10.Bieuthegioi-tan_NGTT2008(1)_Book4_08 Cong nghiep 2010" xfId="1021"/>
    <cellStyle name="_10.Bieuthegioi-tan_NGTT2008(1)_Book4_08 Thuong mai va Du lich (Ok)" xfId="1022"/>
    <cellStyle name="_10.Bieuthegioi-tan_NGTT2008(1)_Book4_09 Chi so gia 2011- VuTKG-1 (Ok)" xfId="1023"/>
    <cellStyle name="_10.Bieuthegioi-tan_NGTT2008(1)_Book4_09 Du lich" xfId="1024"/>
    <cellStyle name="_10.Bieuthegioi-tan_NGTT2008(1)_Book4_10 Van tai va BCVT (da sua ok)" xfId="1025"/>
    <cellStyle name="_10.Bieuthegioi-tan_NGTT2008(1)_Book4_12 Giao duc, Y Te va Muc songnam2011" xfId="1026"/>
    <cellStyle name="_10.Bieuthegioi-tan_NGTT2008(1)_Book4_12 So lieu quoc te (Ok)" xfId="1027"/>
    <cellStyle name="_10.Bieuthegioi-tan_NGTT2008(1)_Book4_Book1" xfId="1028"/>
    <cellStyle name="_10.Bieuthegioi-tan_NGTT2008(1)_Book4_nien giam tom tat du lich va XNK" xfId="1029"/>
    <cellStyle name="_10.Bieuthegioi-tan_NGTT2008(1)_Book4_Nongnghiep" xfId="1030"/>
    <cellStyle name="_10.Bieuthegioi-tan_NGTT2008(1)_Book4_XNK" xfId="1031"/>
    <cellStyle name="_10.Bieuthegioi-tan_NGTT2008(1)_Book4_XNK-2012" xfId="1032"/>
    <cellStyle name="_10.Bieuthegioi-tan_NGTT2008(1)_CSKDCT 2010" xfId="1033"/>
    <cellStyle name="_10.Bieuthegioi-tan_NGTT2008(1)_CSKDCT 2010_Bo sung 04 bieu Cong nghiep" xfId="1034"/>
    <cellStyle name="_10.Bieuthegioi-tan_NGTT2008(1)_CucThongke-phucdap-Tuan-Anh" xfId="1035"/>
    <cellStyle name="_10.Bieuthegioi-tan_NGTT2008(1)_dan so phan tich 10 nam(moi)" xfId="1036"/>
    <cellStyle name="_10.Bieuthegioi-tan_NGTT2008(1)_dan so phan tich 10 nam(moi)_01 Don vi HC" xfId="1037"/>
    <cellStyle name="_10.Bieuthegioi-tan_NGTT2008(1)_dan so phan tich 10 nam(moi)_02 Danso_Laodong 2012(chuan) CO SO" xfId="1038"/>
    <cellStyle name="_10.Bieuthegioi-tan_NGTT2008(1)_dan so phan tich 10 nam(moi)_04 Doanh nghiep va CSKDCT 2012" xfId="1039"/>
    <cellStyle name="_10.Bieuthegioi-tan_NGTT2008(1)_dan so phan tich 10 nam(moi)_NGDD 2013 Thu chi NSNN " xfId="1040"/>
    <cellStyle name="_10.Bieuthegioi-tan_NGTT2008(1)_dan so phan tich 10 nam(moi)_Nien giam KT_TV 2010" xfId="1041"/>
    <cellStyle name="_10.Bieuthegioi-tan_NGTT2008(1)_dan so phan tich 10 nam(moi)_Xl0000167" xfId="1042"/>
    <cellStyle name="_10.Bieuthegioi-tan_NGTT2008(1)_Dat Dai NGTT -2013" xfId="1043"/>
    <cellStyle name="_10.Bieuthegioi-tan_NGTT2008(1)_Giaoduc2013(ok)" xfId="1044"/>
    <cellStyle name="_10.Bieuthegioi-tan_NGTT2008(1)_GTSXNN" xfId="1045"/>
    <cellStyle name="_10.Bieuthegioi-tan_NGTT2008(1)_GTSXNN_Nongnghiep NGDD 2012_cap nhat den 24-5-2013(1)" xfId="1046"/>
    <cellStyle name="_10.Bieuthegioi-tan_NGTT2008(1)_Lam nghiep, thuy san 2010 (ok)" xfId="1047"/>
    <cellStyle name="_10.Bieuthegioi-tan_NGTT2008(1)_Lam nghiep, thuy san 2010 (ok)_08 Cong nghiep 2010" xfId="1048"/>
    <cellStyle name="_10.Bieuthegioi-tan_NGTT2008(1)_Lam nghiep, thuy san 2010 (ok)_08 Thuong mai va Du lich (Ok)" xfId="1049"/>
    <cellStyle name="_10.Bieuthegioi-tan_NGTT2008(1)_Lam nghiep, thuy san 2010 (ok)_09 Chi so gia 2011- VuTKG-1 (Ok)" xfId="1050"/>
    <cellStyle name="_10.Bieuthegioi-tan_NGTT2008(1)_Lam nghiep, thuy san 2010 (ok)_09 Du lich" xfId="1051"/>
    <cellStyle name="_10.Bieuthegioi-tan_NGTT2008(1)_Lam nghiep, thuy san 2010 (ok)_10 Van tai va BCVT (da sua ok)" xfId="1052"/>
    <cellStyle name="_10.Bieuthegioi-tan_NGTT2008(1)_Lam nghiep, thuy san 2010 (ok)_12 Giao duc, Y Te va Muc songnam2011" xfId="1053"/>
    <cellStyle name="_10.Bieuthegioi-tan_NGTT2008(1)_Lam nghiep, thuy san 2010 (ok)_nien giam tom tat du lich va XNK" xfId="1054"/>
    <cellStyle name="_10.Bieuthegioi-tan_NGTT2008(1)_Lam nghiep, thuy san 2010 (ok)_Nongnghiep" xfId="1055"/>
    <cellStyle name="_10.Bieuthegioi-tan_NGTT2008(1)_Lam nghiep, thuy san 2010 (ok)_XNK" xfId="1056"/>
    <cellStyle name="_10.Bieuthegioi-tan_NGTT2008(1)_Maket NGTT Cong nghiep 2011" xfId="1057"/>
    <cellStyle name="_10.Bieuthegioi-tan_NGTT2008(1)_Maket NGTT Cong nghiep 2011_08 Cong nghiep 2010" xfId="1058"/>
    <cellStyle name="_10.Bieuthegioi-tan_NGTT2008(1)_Maket NGTT Cong nghiep 2011_08 Thuong mai va Du lich (Ok)" xfId="1059"/>
    <cellStyle name="_10.Bieuthegioi-tan_NGTT2008(1)_Maket NGTT Cong nghiep 2011_09 Chi so gia 2011- VuTKG-1 (Ok)" xfId="1060"/>
    <cellStyle name="_10.Bieuthegioi-tan_NGTT2008(1)_Maket NGTT Cong nghiep 2011_09 Du lich" xfId="1061"/>
    <cellStyle name="_10.Bieuthegioi-tan_NGTT2008(1)_Maket NGTT Cong nghiep 2011_10 Van tai va BCVT (da sua ok)" xfId="1062"/>
    <cellStyle name="_10.Bieuthegioi-tan_NGTT2008(1)_Maket NGTT Cong nghiep 2011_12 Giao duc, Y Te va Muc songnam2011" xfId="1063"/>
    <cellStyle name="_10.Bieuthegioi-tan_NGTT2008(1)_Maket NGTT Cong nghiep 2011_nien giam tom tat du lich va XNK" xfId="1064"/>
    <cellStyle name="_10.Bieuthegioi-tan_NGTT2008(1)_Maket NGTT Cong nghiep 2011_Nongnghiep" xfId="1065"/>
    <cellStyle name="_10.Bieuthegioi-tan_NGTT2008(1)_Maket NGTT Cong nghiep 2011_XNK" xfId="1066"/>
    <cellStyle name="_10.Bieuthegioi-tan_NGTT2008(1)_Maket NGTT Doanh Nghiep 2011" xfId="1067"/>
    <cellStyle name="_10.Bieuthegioi-tan_NGTT2008(1)_Maket NGTT Doanh Nghiep 2011_08 Cong nghiep 2010" xfId="1068"/>
    <cellStyle name="_10.Bieuthegioi-tan_NGTT2008(1)_Maket NGTT Doanh Nghiep 2011_08 Thuong mai va Du lich (Ok)" xfId="1069"/>
    <cellStyle name="_10.Bieuthegioi-tan_NGTT2008(1)_Maket NGTT Doanh Nghiep 2011_09 Chi so gia 2011- VuTKG-1 (Ok)" xfId="1070"/>
    <cellStyle name="_10.Bieuthegioi-tan_NGTT2008(1)_Maket NGTT Doanh Nghiep 2011_09 Du lich" xfId="1071"/>
    <cellStyle name="_10.Bieuthegioi-tan_NGTT2008(1)_Maket NGTT Doanh Nghiep 2011_10 Van tai va BCVT (da sua ok)" xfId="1072"/>
    <cellStyle name="_10.Bieuthegioi-tan_NGTT2008(1)_Maket NGTT Doanh Nghiep 2011_12 Giao duc, Y Te va Muc songnam2011" xfId="1073"/>
    <cellStyle name="_10.Bieuthegioi-tan_NGTT2008(1)_Maket NGTT Doanh Nghiep 2011_nien giam tom tat du lich va XNK" xfId="1074"/>
    <cellStyle name="_10.Bieuthegioi-tan_NGTT2008(1)_Maket NGTT Doanh Nghiep 2011_Nongnghiep" xfId="1075"/>
    <cellStyle name="_10.Bieuthegioi-tan_NGTT2008(1)_Maket NGTT Doanh Nghiep 2011_XNK" xfId="1076"/>
    <cellStyle name="_10.Bieuthegioi-tan_NGTT2008(1)_Maket NGTT Thu chi NS 2011" xfId="1077"/>
    <cellStyle name="_10.Bieuthegioi-tan_NGTT2008(1)_Maket NGTT Thu chi NS 2011_08 Cong nghiep 2010" xfId="1078"/>
    <cellStyle name="_10.Bieuthegioi-tan_NGTT2008(1)_Maket NGTT Thu chi NS 2011_08 Thuong mai va Du lich (Ok)" xfId="1079"/>
    <cellStyle name="_10.Bieuthegioi-tan_NGTT2008(1)_Maket NGTT Thu chi NS 2011_09 Chi so gia 2011- VuTKG-1 (Ok)" xfId="1080"/>
    <cellStyle name="_10.Bieuthegioi-tan_NGTT2008(1)_Maket NGTT Thu chi NS 2011_09 Du lich" xfId="1081"/>
    <cellStyle name="_10.Bieuthegioi-tan_NGTT2008(1)_Maket NGTT Thu chi NS 2011_10 Van tai va BCVT (da sua ok)" xfId="1082"/>
    <cellStyle name="_10.Bieuthegioi-tan_NGTT2008(1)_Maket NGTT Thu chi NS 2011_12 Giao duc, Y Te va Muc songnam2011" xfId="1083"/>
    <cellStyle name="_10.Bieuthegioi-tan_NGTT2008(1)_Maket NGTT Thu chi NS 2011_nien giam tom tat du lich va XNK" xfId="1084"/>
    <cellStyle name="_10.Bieuthegioi-tan_NGTT2008(1)_Maket NGTT Thu chi NS 2011_Nongnghiep" xfId="1085"/>
    <cellStyle name="_10.Bieuthegioi-tan_NGTT2008(1)_Maket NGTT Thu chi NS 2011_XNK" xfId="1086"/>
    <cellStyle name="_10.Bieuthegioi-tan_NGTT2008(1)_Maket NGTT2012 LN,TS (7-1-2013)" xfId="1087"/>
    <cellStyle name="_10.Bieuthegioi-tan_NGTT2008(1)_Maket NGTT2012 LN,TS (7-1-2013)_Nongnghiep" xfId="1088"/>
    <cellStyle name="_10.Bieuthegioi-tan_NGTT2008(1)_Ngiam_lamnghiep_2011_v2(1)(1)" xfId="1089"/>
    <cellStyle name="_10.Bieuthegioi-tan_NGTT2008(1)_Ngiam_lamnghiep_2011_v2(1)(1)_Nongnghiep" xfId="1090"/>
    <cellStyle name="_10.Bieuthegioi-tan_NGTT2008(1)_NGTT Ca the 2011 Diep" xfId="1091"/>
    <cellStyle name="_10.Bieuthegioi-tan_NGTT2008(1)_NGTT Ca the 2011 Diep_08 Cong nghiep 2010" xfId="1092"/>
    <cellStyle name="_10.Bieuthegioi-tan_NGTT2008(1)_NGTT Ca the 2011 Diep_08 Thuong mai va Du lich (Ok)" xfId="1093"/>
    <cellStyle name="_10.Bieuthegioi-tan_NGTT2008(1)_NGTT Ca the 2011 Diep_09 Chi so gia 2011- VuTKG-1 (Ok)" xfId="1094"/>
    <cellStyle name="_10.Bieuthegioi-tan_NGTT2008(1)_NGTT Ca the 2011 Diep_09 Du lich" xfId="1095"/>
    <cellStyle name="_10.Bieuthegioi-tan_NGTT2008(1)_NGTT Ca the 2011 Diep_10 Van tai va BCVT (da sua ok)" xfId="1096"/>
    <cellStyle name="_10.Bieuthegioi-tan_NGTT2008(1)_NGTT Ca the 2011 Diep_12 Giao duc, Y Te va Muc songnam2011" xfId="1097"/>
    <cellStyle name="_10.Bieuthegioi-tan_NGTT2008(1)_NGTT Ca the 2011 Diep_nien giam tom tat du lich va XNK" xfId="1098"/>
    <cellStyle name="_10.Bieuthegioi-tan_NGTT2008(1)_NGTT Ca the 2011 Diep_Nongnghiep" xfId="1099"/>
    <cellStyle name="_10.Bieuthegioi-tan_NGTT2008(1)_NGTT Ca the 2011 Diep_XNK" xfId="1100"/>
    <cellStyle name="_10.Bieuthegioi-tan_NGTT2008(1)_NGTT LN,TS 2012 (Chuan)" xfId="1101"/>
    <cellStyle name="_10.Bieuthegioi-tan_NGTT2008(1)_Nien giam day du  Nong nghiep 2010" xfId="1102"/>
    <cellStyle name="_10.Bieuthegioi-tan_NGTT2008(1)_Nien giam TT Vu Nong nghiep 2012(solieu)-gui Vu TH 29-3-2013" xfId="1103"/>
    <cellStyle name="_10.Bieuthegioi-tan_NGTT2008(1)_Nongnghiep" xfId="1104"/>
    <cellStyle name="_10.Bieuthegioi-tan_NGTT2008(1)_Nongnghiep_Bo sung 04 bieu Cong nghiep" xfId="1105"/>
    <cellStyle name="_10.Bieuthegioi-tan_NGTT2008(1)_Nongnghiep_Mau" xfId="1106"/>
    <cellStyle name="_10.Bieuthegioi-tan_NGTT2008(1)_Nongnghiep_NGDD 2013 Thu chi NSNN " xfId="1107"/>
    <cellStyle name="_10.Bieuthegioi-tan_NGTT2008(1)_Nongnghiep_Nongnghiep NGDD 2012_cap nhat den 24-5-2013(1)" xfId="1108"/>
    <cellStyle name="_10.Bieuthegioi-tan_NGTT2008(1)_Phan i (in)" xfId="1109"/>
    <cellStyle name="_10.Bieuthegioi-tan_NGTT2008(1)_So lieu quoc te TH" xfId="1110"/>
    <cellStyle name="_10.Bieuthegioi-tan_NGTT2008(1)_So lieu quoc te TH_08 Cong nghiep 2010" xfId="1111"/>
    <cellStyle name="_10.Bieuthegioi-tan_NGTT2008(1)_So lieu quoc te TH_08 Thuong mai va Du lich (Ok)" xfId="1112"/>
    <cellStyle name="_10.Bieuthegioi-tan_NGTT2008(1)_So lieu quoc te TH_09 Chi so gia 2011- VuTKG-1 (Ok)" xfId="1113"/>
    <cellStyle name="_10.Bieuthegioi-tan_NGTT2008(1)_So lieu quoc te TH_09 Du lich" xfId="1114"/>
    <cellStyle name="_10.Bieuthegioi-tan_NGTT2008(1)_So lieu quoc te TH_10 Van tai va BCVT (da sua ok)" xfId="1115"/>
    <cellStyle name="_10.Bieuthegioi-tan_NGTT2008(1)_So lieu quoc te TH_12 Giao duc, Y Te va Muc songnam2011" xfId="1116"/>
    <cellStyle name="_10.Bieuthegioi-tan_NGTT2008(1)_So lieu quoc te TH_nien giam tom tat du lich va XNK" xfId="1117"/>
    <cellStyle name="_10.Bieuthegioi-tan_NGTT2008(1)_So lieu quoc te TH_Nongnghiep" xfId="1118"/>
    <cellStyle name="_10.Bieuthegioi-tan_NGTT2008(1)_So lieu quoc te TH_XNK" xfId="1119"/>
    <cellStyle name="_10.Bieuthegioi-tan_NGTT2008(1)_So lieu quoc te(GDP)" xfId="1120"/>
    <cellStyle name="_10.Bieuthegioi-tan_NGTT2008(1)_So lieu quoc te(GDP)_02  Dan so lao dong(OK)" xfId="1121"/>
    <cellStyle name="_10.Bieuthegioi-tan_NGTT2008(1)_So lieu quoc te(GDP)_03 TKQG va Thu chi NSNN 2012" xfId="1122"/>
    <cellStyle name="_10.Bieuthegioi-tan_NGTT2008(1)_So lieu quoc te(GDP)_04 Doanh nghiep va CSKDCT 2012" xfId="1123"/>
    <cellStyle name="_10.Bieuthegioi-tan_NGTT2008(1)_So lieu quoc te(GDP)_05 Doanh nghiep va Ca the_2011 (Ok)" xfId="1124"/>
    <cellStyle name="_10.Bieuthegioi-tan_NGTT2008(1)_So lieu quoc te(GDP)_07 NGTT CN 2012" xfId="1125"/>
    <cellStyle name="_10.Bieuthegioi-tan_NGTT2008(1)_So lieu quoc te(GDP)_08 Thuong mai Tong muc - Diep" xfId="1126"/>
    <cellStyle name="_10.Bieuthegioi-tan_NGTT2008(1)_So lieu quoc te(GDP)_08 Thuong mai va Du lich (Ok)" xfId="1127"/>
    <cellStyle name="_10.Bieuthegioi-tan_NGTT2008(1)_So lieu quoc te(GDP)_09 Chi so gia 2011- VuTKG-1 (Ok)" xfId="1128"/>
    <cellStyle name="_10.Bieuthegioi-tan_NGTT2008(1)_So lieu quoc te(GDP)_09 Du lich" xfId="1129"/>
    <cellStyle name="_10.Bieuthegioi-tan_NGTT2008(1)_So lieu quoc te(GDP)_10 Van tai va BCVT (da sua ok)" xfId="1130"/>
    <cellStyle name="_10.Bieuthegioi-tan_NGTT2008(1)_So lieu quoc te(GDP)_11 (3)" xfId="1131"/>
    <cellStyle name="_10.Bieuthegioi-tan_NGTT2008(1)_So lieu quoc te(GDP)_11 (3)_04 Doanh nghiep va CSKDCT 2012" xfId="1132"/>
    <cellStyle name="_10.Bieuthegioi-tan_NGTT2008(1)_So lieu quoc te(GDP)_11 (3)_Xl0000167" xfId="1133"/>
    <cellStyle name="_10.Bieuthegioi-tan_NGTT2008(1)_So lieu quoc te(GDP)_12 (2)" xfId="1134"/>
    <cellStyle name="_10.Bieuthegioi-tan_NGTT2008(1)_So lieu quoc te(GDP)_12 (2)_04 Doanh nghiep va CSKDCT 2012" xfId="1135"/>
    <cellStyle name="_10.Bieuthegioi-tan_NGTT2008(1)_So lieu quoc te(GDP)_12 (2)_Xl0000167" xfId="1136"/>
    <cellStyle name="_10.Bieuthegioi-tan_NGTT2008(1)_So lieu quoc te(GDP)_12 Giao duc, Y Te va Muc songnam2011" xfId="1137"/>
    <cellStyle name="_10.Bieuthegioi-tan_NGTT2008(1)_So lieu quoc te(GDP)_12 So lieu quoc te (Ok)" xfId="1138"/>
    <cellStyle name="_10.Bieuthegioi-tan_NGTT2008(1)_So lieu quoc te(GDP)_13 Van tai 2012" xfId="1139"/>
    <cellStyle name="_10.Bieuthegioi-tan_NGTT2008(1)_So lieu quoc te(GDP)_Giaoduc2013(ok)" xfId="1140"/>
    <cellStyle name="_10.Bieuthegioi-tan_NGTT2008(1)_So lieu quoc te(GDP)_Maket NGTT2012 LN,TS (7-1-2013)" xfId="1141"/>
    <cellStyle name="_10.Bieuthegioi-tan_NGTT2008(1)_So lieu quoc te(GDP)_Maket NGTT2012 LN,TS (7-1-2013)_Nongnghiep" xfId="1142"/>
    <cellStyle name="_10.Bieuthegioi-tan_NGTT2008(1)_So lieu quoc te(GDP)_Ngiam_lamnghiep_2011_v2(1)(1)" xfId="1143"/>
    <cellStyle name="_10.Bieuthegioi-tan_NGTT2008(1)_So lieu quoc te(GDP)_Ngiam_lamnghiep_2011_v2(1)(1)_Nongnghiep" xfId="1144"/>
    <cellStyle name="_10.Bieuthegioi-tan_NGTT2008(1)_So lieu quoc te(GDP)_NGTT LN,TS 2012 (Chuan)" xfId="1145"/>
    <cellStyle name="_10.Bieuthegioi-tan_NGTT2008(1)_So lieu quoc te(GDP)_Nien giam TT Vu Nong nghiep 2012(solieu)-gui Vu TH 29-3-2013" xfId="1146"/>
    <cellStyle name="_10.Bieuthegioi-tan_NGTT2008(1)_So lieu quoc te(GDP)_Nongnghiep" xfId="1147"/>
    <cellStyle name="_10.Bieuthegioi-tan_NGTT2008(1)_So lieu quoc te(GDP)_Nongnghiep NGDD 2012_cap nhat den 24-5-2013(1)" xfId="1148"/>
    <cellStyle name="_10.Bieuthegioi-tan_NGTT2008(1)_So lieu quoc te(GDP)_Nongnghiep_Nongnghiep NGDD 2012_cap nhat den 24-5-2013(1)" xfId="1149"/>
    <cellStyle name="_10.Bieuthegioi-tan_NGTT2008(1)_So lieu quoc te(GDP)_Xl0000147" xfId="1150"/>
    <cellStyle name="_10.Bieuthegioi-tan_NGTT2008(1)_So lieu quoc te(GDP)_Xl0000167" xfId="1151"/>
    <cellStyle name="_10.Bieuthegioi-tan_NGTT2008(1)_So lieu quoc te(GDP)_XNK" xfId="1152"/>
    <cellStyle name="_10.Bieuthegioi-tan_NGTT2008(1)_Thuong mai va Du lich" xfId="1153"/>
    <cellStyle name="_10.Bieuthegioi-tan_NGTT2008(1)_Thuong mai va Du lich_01 Don vi HC" xfId="1154"/>
    <cellStyle name="_10.Bieuthegioi-tan_NGTT2008(1)_Thuong mai va Du lich_NGDD 2013 Thu chi NSNN " xfId="1155"/>
    <cellStyle name="_10.Bieuthegioi-tan_NGTT2008(1)_Tong hop 1" xfId="1156"/>
    <cellStyle name="_10.Bieuthegioi-tan_NGTT2008(1)_Tong hop NGTT" xfId="1157"/>
    <cellStyle name="_10.Bieuthegioi-tan_NGTT2008(1)_Xl0000167" xfId="1158"/>
    <cellStyle name="_10.Bieuthegioi-tan_NGTT2008(1)_XNK" xfId="1159"/>
    <cellStyle name="_10.Bieuthegioi-tan_NGTT2008(1)_XNK (10-6)" xfId="1160"/>
    <cellStyle name="_10.Bieuthegioi-tan_NGTT2008(1)_XNK_08 Thuong mai Tong muc - Diep" xfId="1161"/>
    <cellStyle name="_10.Bieuthegioi-tan_NGTT2008(1)_XNK_Bo sung 04 bieu Cong nghiep" xfId="1162"/>
    <cellStyle name="_10.Bieuthegioi-tan_NGTT2008(1)_XNK-2012" xfId="1163"/>
    <cellStyle name="_10.Bieuthegioi-tan_NGTT2008(1)_XNK-Market" xfId="1164"/>
    <cellStyle name="_10_Market_VH_YT_GD_NGTT_2011" xfId="1165"/>
    <cellStyle name="_10_Market_VH_YT_GD_NGTT_2011_02  Dan so lao dong(OK)" xfId="1166"/>
    <cellStyle name="_10_Market_VH_YT_GD_NGTT_2011_03 TKQG va Thu chi NSNN 2012" xfId="1167"/>
    <cellStyle name="_10_Market_VH_YT_GD_NGTT_2011_04 Doanh nghiep va CSKDCT 2012" xfId="1168"/>
    <cellStyle name="_10_Market_VH_YT_GD_NGTT_2011_05 Doanh nghiep va Ca the_2011 (Ok)" xfId="1169"/>
    <cellStyle name="_10_Market_VH_YT_GD_NGTT_2011_07 NGTT CN 2012" xfId="1170"/>
    <cellStyle name="_10_Market_VH_YT_GD_NGTT_2011_08 Thuong mai Tong muc - Diep" xfId="1171"/>
    <cellStyle name="_10_Market_VH_YT_GD_NGTT_2011_08 Thuong mai va Du lich (Ok)" xfId="1172"/>
    <cellStyle name="_10_Market_VH_YT_GD_NGTT_2011_09 Chi so gia 2011- VuTKG-1 (Ok)" xfId="1173"/>
    <cellStyle name="_10_Market_VH_YT_GD_NGTT_2011_09 Du lich" xfId="1174"/>
    <cellStyle name="_10_Market_VH_YT_GD_NGTT_2011_10 Van tai va BCVT (da sua ok)" xfId="1175"/>
    <cellStyle name="_10_Market_VH_YT_GD_NGTT_2011_11 (3)" xfId="1176"/>
    <cellStyle name="_10_Market_VH_YT_GD_NGTT_2011_11 (3)_04 Doanh nghiep va CSKDCT 2012" xfId="1177"/>
    <cellStyle name="_10_Market_VH_YT_GD_NGTT_2011_11 (3)_Xl0000167" xfId="1178"/>
    <cellStyle name="_10_Market_VH_YT_GD_NGTT_2011_12 (2)" xfId="1179"/>
    <cellStyle name="_10_Market_VH_YT_GD_NGTT_2011_12 (2)_04 Doanh nghiep va CSKDCT 2012" xfId="1180"/>
    <cellStyle name="_10_Market_VH_YT_GD_NGTT_2011_12 (2)_Xl0000167" xfId="1181"/>
    <cellStyle name="_10_Market_VH_YT_GD_NGTT_2011_12 Giao duc, Y Te va Muc songnam2011" xfId="1182"/>
    <cellStyle name="_10_Market_VH_YT_GD_NGTT_2011_13 Van tai 2012" xfId="1183"/>
    <cellStyle name="_10_Market_VH_YT_GD_NGTT_2011_Giaoduc2013(ok)" xfId="1184"/>
    <cellStyle name="_10_Market_VH_YT_GD_NGTT_2011_Maket NGTT2012 LN,TS (7-1-2013)" xfId="1185"/>
    <cellStyle name="_10_Market_VH_YT_GD_NGTT_2011_Maket NGTT2012 LN,TS (7-1-2013)_Nongnghiep" xfId="1186"/>
    <cellStyle name="_10_Market_VH_YT_GD_NGTT_2011_Ngiam_lamnghiep_2011_v2(1)(1)" xfId="1187"/>
    <cellStyle name="_10_Market_VH_YT_GD_NGTT_2011_Ngiam_lamnghiep_2011_v2(1)(1)_Nongnghiep" xfId="1188"/>
    <cellStyle name="_10_Market_VH_YT_GD_NGTT_2011_NGTT LN,TS 2012 (Chuan)" xfId="1189"/>
    <cellStyle name="_10_Market_VH_YT_GD_NGTT_2011_Nien giam TT Vu Nong nghiep 2012(solieu)-gui Vu TH 29-3-2013" xfId="1190"/>
    <cellStyle name="_10_Market_VH_YT_GD_NGTT_2011_Nongnghiep" xfId="1191"/>
    <cellStyle name="_10_Market_VH_YT_GD_NGTT_2011_Nongnghiep NGDD 2012_cap nhat den 24-5-2013(1)" xfId="1192"/>
    <cellStyle name="_10_Market_VH_YT_GD_NGTT_2011_Nongnghiep_Nongnghiep NGDD 2012_cap nhat den 24-5-2013(1)" xfId="1193"/>
    <cellStyle name="_10_Market_VH_YT_GD_NGTT_2011_Xl0000147" xfId="1194"/>
    <cellStyle name="_10_Market_VH_YT_GD_NGTT_2011_Xl0000167" xfId="1195"/>
    <cellStyle name="_10_Market_VH_YT_GD_NGTT_2011_XNK" xfId="1196"/>
    <cellStyle name="_12 So lieu quoc te (Ok)" xfId="1197"/>
    <cellStyle name="_15.Quoc te" xfId="1198"/>
    <cellStyle name="_2.OK" xfId="1199"/>
    <cellStyle name="_3OK" xfId="1200"/>
    <cellStyle name="_4OK" xfId="1201"/>
    <cellStyle name="_5OK" xfId="1202"/>
    <cellStyle name="_6OK" xfId="1203"/>
    <cellStyle name="_7OK" xfId="1204"/>
    <cellStyle name="_8OK" xfId="1205"/>
    <cellStyle name="_Book1" xfId="1206"/>
    <cellStyle name="_Book2" xfId="1207"/>
    <cellStyle name="_Book2 10" xfId="1208"/>
    <cellStyle name="_Book2 11" xfId="1209"/>
    <cellStyle name="_Book2 12" xfId="1210"/>
    <cellStyle name="_Book2 13" xfId="1211"/>
    <cellStyle name="_Book2 14" xfId="1212"/>
    <cellStyle name="_Book2 15" xfId="1213"/>
    <cellStyle name="_Book2 16" xfId="1214"/>
    <cellStyle name="_Book2 17" xfId="1215"/>
    <cellStyle name="_Book2 18" xfId="1216"/>
    <cellStyle name="_Book2 19" xfId="1217"/>
    <cellStyle name="_Book2 2" xfId="1218"/>
    <cellStyle name="_Book2 3" xfId="1219"/>
    <cellStyle name="_Book2 4" xfId="1220"/>
    <cellStyle name="_Book2 5" xfId="1221"/>
    <cellStyle name="_Book2 6" xfId="1222"/>
    <cellStyle name="_Book2 7" xfId="1223"/>
    <cellStyle name="_Book2 8" xfId="1224"/>
    <cellStyle name="_Book2 9" xfId="1225"/>
    <cellStyle name="_Book2_01 Don vi HC" xfId="1226"/>
    <cellStyle name="_Book2_01 DVHC-DSLD 2010" xfId="1227"/>
    <cellStyle name="_Book2_02  Dan so lao dong(OK)" xfId="1228"/>
    <cellStyle name="_Book2_02 Danso_Laodong 2012(chuan) CO SO" xfId="1229"/>
    <cellStyle name="_Book2_03 TKQG va Thu chi NSNN 2012" xfId="1230"/>
    <cellStyle name="_Book2_04 Doanh nghiep va CSKDCT 2012" xfId="1231"/>
    <cellStyle name="_Book2_05 Doanh nghiep va Ca the_2011 (Ok)" xfId="1232"/>
    <cellStyle name="_Book2_05 NGTT DN 2010 (OK)" xfId="1233"/>
    <cellStyle name="_Book2_05 NGTT DN 2010 (OK)_Bo sung 04 bieu Cong nghiep" xfId="1234"/>
    <cellStyle name="_Book2_06 Nong, lam nghiep 2010  (ok)" xfId="1235"/>
    <cellStyle name="_Book2_07 NGTT CN 2012" xfId="1236"/>
    <cellStyle name="_Book2_08 Thuong mai Tong muc - Diep" xfId="1237"/>
    <cellStyle name="_Book2_08 Thuong mai va Du lich (Ok)" xfId="1238"/>
    <cellStyle name="_Book2_09 Chi so gia 2011- VuTKG-1 (Ok)" xfId="1239"/>
    <cellStyle name="_Book2_09 Du lich" xfId="1240"/>
    <cellStyle name="_Book2_10 Market VH, YT, GD, NGTT 2011 " xfId="1241"/>
    <cellStyle name="_Book2_10 Market VH, YT, GD, NGTT 2011 _02  Dan so lao dong(OK)" xfId="1242"/>
    <cellStyle name="_Book2_10 Market VH, YT, GD, NGTT 2011 _03 TKQG va Thu chi NSNN 2012" xfId="1243"/>
    <cellStyle name="_Book2_10 Market VH, YT, GD, NGTT 2011 _04 Doanh nghiep va CSKDCT 2012" xfId="1244"/>
    <cellStyle name="_Book2_10 Market VH, YT, GD, NGTT 2011 _05 Doanh nghiep va Ca the_2011 (Ok)" xfId="1245"/>
    <cellStyle name="_Book2_10 Market VH, YT, GD, NGTT 2011 _07 NGTT CN 2012" xfId="1246"/>
    <cellStyle name="_Book2_10 Market VH, YT, GD, NGTT 2011 _08 Thuong mai Tong muc - Diep" xfId="1247"/>
    <cellStyle name="_Book2_10 Market VH, YT, GD, NGTT 2011 _08 Thuong mai va Du lich (Ok)" xfId="1248"/>
    <cellStyle name="_Book2_10 Market VH, YT, GD, NGTT 2011 _09 Chi so gia 2011- VuTKG-1 (Ok)" xfId="1249"/>
    <cellStyle name="_Book2_10 Market VH, YT, GD, NGTT 2011 _09 Du lich" xfId="1250"/>
    <cellStyle name="_Book2_10 Market VH, YT, GD, NGTT 2011 _10 Van tai va BCVT (da sua ok)" xfId="1251"/>
    <cellStyle name="_Book2_10 Market VH, YT, GD, NGTT 2011 _11 (3)" xfId="1252"/>
    <cellStyle name="_Book2_10 Market VH, YT, GD, NGTT 2011 _11 (3)_04 Doanh nghiep va CSKDCT 2012" xfId="1253"/>
    <cellStyle name="_Book2_10 Market VH, YT, GD, NGTT 2011 _11 (3)_Xl0000167" xfId="1254"/>
    <cellStyle name="_Book2_10 Market VH, YT, GD, NGTT 2011 _12 (2)" xfId="1255"/>
    <cellStyle name="_Book2_10 Market VH, YT, GD, NGTT 2011 _12 (2)_04 Doanh nghiep va CSKDCT 2012" xfId="1256"/>
    <cellStyle name="_Book2_10 Market VH, YT, GD, NGTT 2011 _12 (2)_Xl0000167" xfId="1257"/>
    <cellStyle name="_Book2_10 Market VH, YT, GD, NGTT 2011 _12 Giao duc, Y Te va Muc songnam2011" xfId="1258"/>
    <cellStyle name="_Book2_10 Market VH, YT, GD, NGTT 2011 _13 Van tai 2012" xfId="1259"/>
    <cellStyle name="_Book2_10 Market VH, YT, GD, NGTT 2011 _Giaoduc2013(ok)" xfId="1260"/>
    <cellStyle name="_Book2_10 Market VH, YT, GD, NGTT 2011 _Maket NGTT2012 LN,TS (7-1-2013)" xfId="1261"/>
    <cellStyle name="_Book2_10 Market VH, YT, GD, NGTT 2011 _Maket NGTT2012 LN,TS (7-1-2013)_Nongnghiep" xfId="1262"/>
    <cellStyle name="_Book2_10 Market VH, YT, GD, NGTT 2011 _Ngiam_lamnghiep_2011_v2(1)(1)" xfId="1263"/>
    <cellStyle name="_Book2_10 Market VH, YT, GD, NGTT 2011 _Ngiam_lamnghiep_2011_v2(1)(1)_Nongnghiep" xfId="1264"/>
    <cellStyle name="_Book2_10 Market VH, YT, GD, NGTT 2011 _NGTT LN,TS 2012 (Chuan)" xfId="1265"/>
    <cellStyle name="_Book2_10 Market VH, YT, GD, NGTT 2011 _Nien giam TT Vu Nong nghiep 2012(solieu)-gui Vu TH 29-3-2013" xfId="1266"/>
    <cellStyle name="_Book2_10 Market VH, YT, GD, NGTT 2011 _Nongnghiep" xfId="1267"/>
    <cellStyle name="_Book2_10 Market VH, YT, GD, NGTT 2011 _Nongnghiep NGDD 2012_cap nhat den 24-5-2013(1)" xfId="1268"/>
    <cellStyle name="_Book2_10 Market VH, YT, GD, NGTT 2011 _Nongnghiep_Nongnghiep NGDD 2012_cap nhat den 24-5-2013(1)" xfId="1269"/>
    <cellStyle name="_Book2_10 Market VH, YT, GD, NGTT 2011 _So lieu quoc te TH" xfId="1270"/>
    <cellStyle name="_Book2_10 Market VH, YT, GD, NGTT 2011 _Xl0000147" xfId="1271"/>
    <cellStyle name="_Book2_10 Market VH, YT, GD, NGTT 2011 _Xl0000167" xfId="1272"/>
    <cellStyle name="_Book2_10 Market VH, YT, GD, NGTT 2011 _XNK" xfId="1273"/>
    <cellStyle name="_Book2_10 Van tai va BCVT (da sua ok)" xfId="1274"/>
    <cellStyle name="_Book2_10 VH, YT, GD, NGTT 2010 - (OK)" xfId="1275"/>
    <cellStyle name="_Book2_10 VH, YT, GD, NGTT 2010 - (OK)_Bo sung 04 bieu Cong nghiep" xfId="1276"/>
    <cellStyle name="_Book2_11 (3)" xfId="1277"/>
    <cellStyle name="_Book2_11 (3)_04 Doanh nghiep va CSKDCT 2012" xfId="1278"/>
    <cellStyle name="_Book2_11 (3)_Xl0000167" xfId="1279"/>
    <cellStyle name="_Book2_12 (2)" xfId="1280"/>
    <cellStyle name="_Book2_12 (2)_04 Doanh nghiep va CSKDCT 2012" xfId="1281"/>
    <cellStyle name="_Book2_12 (2)_Xl0000167" xfId="1282"/>
    <cellStyle name="_Book2_12 Chi so gia 2012(chuan) co so" xfId="1283"/>
    <cellStyle name="_Book2_12 Giao duc, Y Te va Muc songnam2011" xfId="1284"/>
    <cellStyle name="_Book2_13 Van tai 2012" xfId="1285"/>
    <cellStyle name="_Book2_Book1" xfId="1286"/>
    <cellStyle name="_Book2_CucThongke-phucdap-Tuan-Anh" xfId="1287"/>
    <cellStyle name="_Book2_dan so phan tich 10 nam(moi)" xfId="1288"/>
    <cellStyle name="_Book2_Giaoduc2013(ok)" xfId="1289"/>
    <cellStyle name="_Book2_GTSXNN" xfId="1290"/>
    <cellStyle name="_Book2_GTSXNN_Nongnghiep NGDD 2012_cap nhat den 24-5-2013(1)" xfId="1291"/>
    <cellStyle name="_Book2_Maket NGTT2012 LN,TS (7-1-2013)" xfId="1292"/>
    <cellStyle name="_Book2_Maket NGTT2012 LN,TS (7-1-2013)_Nongnghiep" xfId="1293"/>
    <cellStyle name="_Book2_Mau" xfId="1294"/>
    <cellStyle name="_Book2_NGDD 2013 Thu chi NSNN " xfId="1295"/>
    <cellStyle name="_Book2_Ngiam_lamnghiep_2011_v2(1)(1)" xfId="1296"/>
    <cellStyle name="_Book2_Ngiam_lamnghiep_2011_v2(1)(1)_Nongnghiep" xfId="1297"/>
    <cellStyle name="_Book2_NGTT LN,TS 2012 (Chuan)" xfId="1298"/>
    <cellStyle name="_Book2_Nien giam day du  Nong nghiep 2010" xfId="1299"/>
    <cellStyle name="_Book2_Nien giam TT Vu Nong nghiep 2012(solieu)-gui Vu TH 29-3-2013" xfId="1300"/>
    <cellStyle name="_Book2_Nongnghiep" xfId="1301"/>
    <cellStyle name="_Book2_Nongnghiep_Bo sung 04 bieu Cong nghiep" xfId="1302"/>
    <cellStyle name="_Book2_Nongnghiep_Mau" xfId="1303"/>
    <cellStyle name="_Book2_Nongnghiep_NGDD 2013 Thu chi NSNN " xfId="1304"/>
    <cellStyle name="_Book2_Nongnghiep_Nongnghiep NGDD 2012_cap nhat den 24-5-2013(1)" xfId="1305"/>
    <cellStyle name="_Book2_So lieu quoc te TH" xfId="1306"/>
    <cellStyle name="_Book2_So lieu quoc te TH_08 Cong nghiep 2010" xfId="1307"/>
    <cellStyle name="_Book2_So lieu quoc te TH_08 Thuong mai va Du lich (Ok)" xfId="1308"/>
    <cellStyle name="_Book2_So lieu quoc te TH_09 Chi so gia 2011- VuTKG-1 (Ok)" xfId="1309"/>
    <cellStyle name="_Book2_So lieu quoc te TH_09 Du lich" xfId="1310"/>
    <cellStyle name="_Book2_So lieu quoc te TH_10 Van tai va BCVT (da sua ok)" xfId="1311"/>
    <cellStyle name="_Book2_So lieu quoc te TH_12 Giao duc, Y Te va Muc songnam2011" xfId="1312"/>
    <cellStyle name="_Book2_So lieu quoc te TH_nien giam tom tat du lich va XNK" xfId="1313"/>
    <cellStyle name="_Book2_So lieu quoc te TH_Nongnghiep" xfId="1314"/>
    <cellStyle name="_Book2_So lieu quoc te TH_XNK" xfId="1315"/>
    <cellStyle name="_Book2_So lieu quoc te(GDP)" xfId="1316"/>
    <cellStyle name="_Book2_So lieu quoc te(GDP)_02  Dan so lao dong(OK)" xfId="1317"/>
    <cellStyle name="_Book2_So lieu quoc te(GDP)_03 TKQG va Thu chi NSNN 2012" xfId="1318"/>
    <cellStyle name="_Book2_So lieu quoc te(GDP)_04 Doanh nghiep va CSKDCT 2012" xfId="1319"/>
    <cellStyle name="_Book2_So lieu quoc te(GDP)_05 Doanh nghiep va Ca the_2011 (Ok)" xfId="1320"/>
    <cellStyle name="_Book2_So lieu quoc te(GDP)_07 NGTT CN 2012" xfId="1321"/>
    <cellStyle name="_Book2_So lieu quoc te(GDP)_08 Thuong mai Tong muc - Diep" xfId="1322"/>
    <cellStyle name="_Book2_So lieu quoc te(GDP)_08 Thuong mai va Du lich (Ok)" xfId="1323"/>
    <cellStyle name="_Book2_So lieu quoc te(GDP)_09 Chi so gia 2011- VuTKG-1 (Ok)" xfId="1324"/>
    <cellStyle name="_Book2_So lieu quoc te(GDP)_09 Du lich" xfId="1325"/>
    <cellStyle name="_Book2_So lieu quoc te(GDP)_10 Van tai va BCVT (da sua ok)" xfId="1326"/>
    <cellStyle name="_Book2_So lieu quoc te(GDP)_11 (3)" xfId="1327"/>
    <cellStyle name="_Book2_So lieu quoc te(GDP)_11 (3)_04 Doanh nghiep va CSKDCT 2012" xfId="1328"/>
    <cellStyle name="_Book2_So lieu quoc te(GDP)_11 (3)_Xl0000167" xfId="1329"/>
    <cellStyle name="_Book2_So lieu quoc te(GDP)_12 (2)" xfId="1330"/>
    <cellStyle name="_Book2_So lieu quoc te(GDP)_12 (2)_04 Doanh nghiep va CSKDCT 2012" xfId="1331"/>
    <cellStyle name="_Book2_So lieu quoc te(GDP)_12 (2)_Xl0000167" xfId="1332"/>
    <cellStyle name="_Book2_So lieu quoc te(GDP)_12 Giao duc, Y Te va Muc songnam2011" xfId="1333"/>
    <cellStyle name="_Book2_So lieu quoc te(GDP)_12 So lieu quoc te (Ok)" xfId="1334"/>
    <cellStyle name="_Book2_So lieu quoc te(GDP)_13 Van tai 2012" xfId="1335"/>
    <cellStyle name="_Book2_So lieu quoc te(GDP)_Giaoduc2013(ok)" xfId="1336"/>
    <cellStyle name="_Book2_So lieu quoc te(GDP)_Maket NGTT2012 LN,TS (7-1-2013)" xfId="1337"/>
    <cellStyle name="_Book2_So lieu quoc te(GDP)_Maket NGTT2012 LN,TS (7-1-2013)_Nongnghiep" xfId="1338"/>
    <cellStyle name="_Book2_So lieu quoc te(GDP)_Ngiam_lamnghiep_2011_v2(1)(1)" xfId="1339"/>
    <cellStyle name="_Book2_So lieu quoc te(GDP)_Ngiam_lamnghiep_2011_v2(1)(1)_Nongnghiep" xfId="1340"/>
    <cellStyle name="_Book2_So lieu quoc te(GDP)_NGTT LN,TS 2012 (Chuan)" xfId="1341"/>
    <cellStyle name="_Book2_So lieu quoc te(GDP)_Nien giam TT Vu Nong nghiep 2012(solieu)-gui Vu TH 29-3-2013" xfId="1342"/>
    <cellStyle name="_Book2_So lieu quoc te(GDP)_Nongnghiep" xfId="1343"/>
    <cellStyle name="_Book2_So lieu quoc te(GDP)_Nongnghiep NGDD 2012_cap nhat den 24-5-2013(1)" xfId="1344"/>
    <cellStyle name="_Book2_So lieu quoc te(GDP)_Nongnghiep_Nongnghiep NGDD 2012_cap nhat den 24-5-2013(1)" xfId="1345"/>
    <cellStyle name="_Book2_So lieu quoc te(GDP)_Xl0000147" xfId="1346"/>
    <cellStyle name="_Book2_So lieu quoc te(GDP)_Xl0000167" xfId="1347"/>
    <cellStyle name="_Book2_So lieu quoc te(GDP)_XNK" xfId="1348"/>
    <cellStyle name="_Book2_Tong hop NGTT" xfId="1349"/>
    <cellStyle name="_Book2_Xl0000147" xfId="1350"/>
    <cellStyle name="_Book2_Xl0000167" xfId="1351"/>
    <cellStyle name="_Book2_XNK" xfId="1352"/>
    <cellStyle name="_Book2_XNK_08 Thuong mai Tong muc - Diep" xfId="1353"/>
    <cellStyle name="_Book2_XNK_Bo sung 04 bieu Cong nghiep" xfId="1354"/>
    <cellStyle name="_Book2_XNK-2012" xfId="1355"/>
    <cellStyle name="_Book2_XNK-Market" xfId="1356"/>
    <cellStyle name="_Book4" xfId="1357"/>
    <cellStyle name="_Buuchinh - Market" xfId="1358"/>
    <cellStyle name="_Buuchinh - Market_02  Dan so lao dong(OK)" xfId="1359"/>
    <cellStyle name="_Buuchinh - Market_03 TKQG va Thu chi NSNN 2012" xfId="1360"/>
    <cellStyle name="_Buuchinh - Market_04 Doanh nghiep va CSKDCT 2012" xfId="1361"/>
    <cellStyle name="_Buuchinh - Market_05 Doanh nghiep va Ca the_2011 (Ok)" xfId="1362"/>
    <cellStyle name="_Buuchinh - Market_07 NGTT CN 2012" xfId="1363"/>
    <cellStyle name="_Buuchinh - Market_08 Thuong mai Tong muc - Diep" xfId="1364"/>
    <cellStyle name="_Buuchinh - Market_08 Thuong mai va Du lich (Ok)" xfId="1365"/>
    <cellStyle name="_Buuchinh - Market_09 Chi so gia 2011- VuTKG-1 (Ok)" xfId="1366"/>
    <cellStyle name="_Buuchinh - Market_09 Du lich" xfId="1367"/>
    <cellStyle name="_Buuchinh - Market_10 Van tai va BCVT (da sua ok)" xfId="1368"/>
    <cellStyle name="_Buuchinh - Market_11 (3)" xfId="1369"/>
    <cellStyle name="_Buuchinh - Market_11 (3)_04 Doanh nghiep va CSKDCT 2012" xfId="1370"/>
    <cellStyle name="_Buuchinh - Market_11 (3)_Xl0000167" xfId="1371"/>
    <cellStyle name="_Buuchinh - Market_12 (2)" xfId="1372"/>
    <cellStyle name="_Buuchinh - Market_12 (2)_04 Doanh nghiep va CSKDCT 2012" xfId="1373"/>
    <cellStyle name="_Buuchinh - Market_12 (2)_Xl0000167" xfId="1374"/>
    <cellStyle name="_Buuchinh - Market_12 Giao duc, Y Te va Muc songnam2011" xfId="1375"/>
    <cellStyle name="_Buuchinh - Market_13 Van tai 2012" xfId="1376"/>
    <cellStyle name="_Buuchinh - Market_Giaoduc2013(ok)" xfId="1377"/>
    <cellStyle name="_Buuchinh - Market_Maket NGTT2012 LN,TS (7-1-2013)" xfId="1378"/>
    <cellStyle name="_Buuchinh - Market_Maket NGTT2012 LN,TS (7-1-2013)_Nongnghiep" xfId="1379"/>
    <cellStyle name="_Buuchinh - Market_Ngiam_lamnghiep_2011_v2(1)(1)" xfId="1380"/>
    <cellStyle name="_Buuchinh - Market_Ngiam_lamnghiep_2011_v2(1)(1)_Nongnghiep" xfId="1381"/>
    <cellStyle name="_Buuchinh - Market_NGTT LN,TS 2012 (Chuan)" xfId="1382"/>
    <cellStyle name="_Buuchinh - Market_Nien giam TT Vu Nong nghiep 2012(solieu)-gui Vu TH 29-3-2013" xfId="1383"/>
    <cellStyle name="_Buuchinh - Market_Nongnghiep" xfId="1384"/>
    <cellStyle name="_Buuchinh - Market_Nongnghiep NGDD 2012_cap nhat den 24-5-2013(1)" xfId="1385"/>
    <cellStyle name="_Buuchinh - Market_Nongnghiep_Nongnghiep NGDD 2012_cap nhat den 24-5-2013(1)" xfId="1386"/>
    <cellStyle name="_Buuchinh - Market_Xl0000147" xfId="1387"/>
    <cellStyle name="_Buuchinh - Market_Xl0000167" xfId="1388"/>
    <cellStyle name="_Buuchinh - Market_XNK" xfId="1389"/>
    <cellStyle name="_csGDPngVN" xfId="1390"/>
    <cellStyle name="_CSKDCT 2010" xfId="1391"/>
    <cellStyle name="_CSKDCT 2010_Bo sung 04 bieu Cong nghiep" xfId="1392"/>
    <cellStyle name="_da sua bo nam 2000 VT- 2011 - NGTT diep" xfId="1393"/>
    <cellStyle name="_da sua bo nam 2000 VT- 2011 - NGTT diep_02  Dan so lao dong(OK)" xfId="1394"/>
    <cellStyle name="_da sua bo nam 2000 VT- 2011 - NGTT diep_03 TKQG va Thu chi NSNN 2012" xfId="1395"/>
    <cellStyle name="_da sua bo nam 2000 VT- 2011 - NGTT diep_04 Doanh nghiep va CSKDCT 2012" xfId="1396"/>
    <cellStyle name="_da sua bo nam 2000 VT- 2011 - NGTT diep_05 Doanh nghiep va Ca the_2011 (Ok)" xfId="1397"/>
    <cellStyle name="_da sua bo nam 2000 VT- 2011 - NGTT diep_07 NGTT CN 2012" xfId="1398"/>
    <cellStyle name="_da sua bo nam 2000 VT- 2011 - NGTT diep_08 Thuong mai Tong muc - Diep" xfId="1399"/>
    <cellStyle name="_da sua bo nam 2000 VT- 2011 - NGTT diep_08 Thuong mai va Du lich (Ok)" xfId="1400"/>
    <cellStyle name="_da sua bo nam 2000 VT- 2011 - NGTT diep_09 Chi so gia 2011- VuTKG-1 (Ok)" xfId="1401"/>
    <cellStyle name="_da sua bo nam 2000 VT- 2011 - NGTT diep_09 Du lich" xfId="1402"/>
    <cellStyle name="_da sua bo nam 2000 VT- 2011 - NGTT diep_10 Van tai va BCVT (da sua ok)" xfId="1403"/>
    <cellStyle name="_da sua bo nam 2000 VT- 2011 - NGTT diep_11 (3)" xfId="1404"/>
    <cellStyle name="_da sua bo nam 2000 VT- 2011 - NGTT diep_11 (3)_04 Doanh nghiep va CSKDCT 2012" xfId="1405"/>
    <cellStyle name="_da sua bo nam 2000 VT- 2011 - NGTT diep_11 (3)_Xl0000167" xfId="1406"/>
    <cellStyle name="_da sua bo nam 2000 VT- 2011 - NGTT diep_12 (2)" xfId="1407"/>
    <cellStyle name="_da sua bo nam 2000 VT- 2011 - NGTT diep_12 (2)_04 Doanh nghiep va CSKDCT 2012" xfId="1408"/>
    <cellStyle name="_da sua bo nam 2000 VT- 2011 - NGTT diep_12 (2)_Xl0000167" xfId="1409"/>
    <cellStyle name="_da sua bo nam 2000 VT- 2011 - NGTT diep_12 Giao duc, Y Te va Muc songnam2011" xfId="1410"/>
    <cellStyle name="_da sua bo nam 2000 VT- 2011 - NGTT diep_13 Van tai 2012" xfId="1411"/>
    <cellStyle name="_da sua bo nam 2000 VT- 2011 - NGTT diep_Giaoduc2013(ok)" xfId="1412"/>
    <cellStyle name="_da sua bo nam 2000 VT- 2011 - NGTT diep_Maket NGTT2012 LN,TS (7-1-2013)" xfId="1413"/>
    <cellStyle name="_da sua bo nam 2000 VT- 2011 - NGTT diep_Maket NGTT2012 LN,TS (7-1-2013)_Nongnghiep" xfId="1414"/>
    <cellStyle name="_da sua bo nam 2000 VT- 2011 - NGTT diep_Ngiam_lamnghiep_2011_v2(1)(1)" xfId="1415"/>
    <cellStyle name="_da sua bo nam 2000 VT- 2011 - NGTT diep_Ngiam_lamnghiep_2011_v2(1)(1)_Nongnghiep" xfId="1416"/>
    <cellStyle name="_da sua bo nam 2000 VT- 2011 - NGTT diep_NGTT LN,TS 2012 (Chuan)" xfId="1417"/>
    <cellStyle name="_da sua bo nam 2000 VT- 2011 - NGTT diep_Nien giam TT Vu Nong nghiep 2012(solieu)-gui Vu TH 29-3-2013" xfId="1418"/>
    <cellStyle name="_da sua bo nam 2000 VT- 2011 - NGTT diep_Nongnghiep" xfId="1419"/>
    <cellStyle name="_da sua bo nam 2000 VT- 2011 - NGTT diep_Nongnghiep NGDD 2012_cap nhat den 24-5-2013(1)" xfId="1420"/>
    <cellStyle name="_da sua bo nam 2000 VT- 2011 - NGTT diep_Nongnghiep_Nongnghiep NGDD 2012_cap nhat den 24-5-2013(1)" xfId="1421"/>
    <cellStyle name="_da sua bo nam 2000 VT- 2011 - NGTT diep_Xl0000147" xfId="1422"/>
    <cellStyle name="_da sua bo nam 2000 VT- 2011 - NGTT diep_Xl0000167" xfId="1423"/>
    <cellStyle name="_da sua bo nam 2000 VT- 2011 - NGTT diep_XNK" xfId="1424"/>
    <cellStyle name="_Doi Ngheo(TV)" xfId="1425"/>
    <cellStyle name="_Du lich" xfId="1426"/>
    <cellStyle name="_Du lich_02  Dan so lao dong(OK)" xfId="1427"/>
    <cellStyle name="_Du lich_03 TKQG va Thu chi NSNN 2012" xfId="1428"/>
    <cellStyle name="_Du lich_04 Doanh nghiep va CSKDCT 2012" xfId="1429"/>
    <cellStyle name="_Du lich_05 Doanh nghiep va Ca the_2011 (Ok)" xfId="1430"/>
    <cellStyle name="_Du lich_07 NGTT CN 2012" xfId="1431"/>
    <cellStyle name="_Du lich_08 Thuong mai Tong muc - Diep" xfId="1432"/>
    <cellStyle name="_Du lich_08 Thuong mai va Du lich (Ok)" xfId="1433"/>
    <cellStyle name="_Du lich_09 Chi so gia 2011- VuTKG-1 (Ok)" xfId="1434"/>
    <cellStyle name="_Du lich_09 Du lich" xfId="1435"/>
    <cellStyle name="_Du lich_10 Van tai va BCVT (da sua ok)" xfId="1436"/>
    <cellStyle name="_Du lich_11 (3)" xfId="1437"/>
    <cellStyle name="_Du lich_11 (3)_04 Doanh nghiep va CSKDCT 2012" xfId="1438"/>
    <cellStyle name="_Du lich_11 (3)_Xl0000167" xfId="1439"/>
    <cellStyle name="_Du lich_12 (2)" xfId="1440"/>
    <cellStyle name="_Du lich_12 (2)_04 Doanh nghiep va CSKDCT 2012" xfId="1441"/>
    <cellStyle name="_Du lich_12 (2)_Xl0000167" xfId="1442"/>
    <cellStyle name="_Du lich_12 Giao duc, Y Te va Muc songnam2011" xfId="1443"/>
    <cellStyle name="_Du lich_13 Van tai 2012" xfId="1444"/>
    <cellStyle name="_Du lich_Giaoduc2013(ok)" xfId="1445"/>
    <cellStyle name="_Du lich_Maket NGTT2012 LN,TS (7-1-2013)" xfId="1446"/>
    <cellStyle name="_Du lich_Maket NGTT2012 LN,TS (7-1-2013)_Nongnghiep" xfId="1447"/>
    <cellStyle name="_Du lich_Ngiam_lamnghiep_2011_v2(1)(1)" xfId="1448"/>
    <cellStyle name="_Du lich_Ngiam_lamnghiep_2011_v2(1)(1)_Nongnghiep" xfId="1449"/>
    <cellStyle name="_Du lich_NGTT LN,TS 2012 (Chuan)" xfId="1450"/>
    <cellStyle name="_Du lich_Nien giam TT Vu Nong nghiep 2012(solieu)-gui Vu TH 29-3-2013" xfId="1451"/>
    <cellStyle name="_Du lich_Nongnghiep" xfId="1452"/>
    <cellStyle name="_Du lich_Nongnghiep NGDD 2012_cap nhat den 24-5-2013(1)" xfId="1453"/>
    <cellStyle name="_Du lich_Nongnghiep_Nongnghiep NGDD 2012_cap nhat den 24-5-2013(1)" xfId="1454"/>
    <cellStyle name="_Du lich_Xl0000147" xfId="1455"/>
    <cellStyle name="_Du lich_Xl0000167" xfId="1456"/>
    <cellStyle name="_Du lich_XNK" xfId="1457"/>
    <cellStyle name="_KT (2)" xfId="1458"/>
    <cellStyle name="_KT (2)_1" xfId="1459"/>
    <cellStyle name="_KT (2)_2" xfId="1460"/>
    <cellStyle name="_KT (2)_2_TG-TH" xfId="1461"/>
    <cellStyle name="_KT (2)_3" xfId="1462"/>
    <cellStyle name="_KT (2)_3_TG-TH" xfId="1463"/>
    <cellStyle name="_KT (2)_4" xfId="1464"/>
    <cellStyle name="_KT (2)_4_TG-TH" xfId="1465"/>
    <cellStyle name="_KT (2)_5" xfId="1466"/>
    <cellStyle name="_KT (2)_TG-TH" xfId="1467"/>
    <cellStyle name="_KT_TG" xfId="1468"/>
    <cellStyle name="_KT_TG_1" xfId="1469"/>
    <cellStyle name="_KT_TG_2" xfId="1470"/>
    <cellStyle name="_KT_TG_3" xfId="1471"/>
    <cellStyle name="_KT_TG_4" xfId="1472"/>
    <cellStyle name="_NGTK-tomtat-2010-DSLD-10-3-2011_final_4" xfId="1473"/>
    <cellStyle name="_NGTK-tomtat-2010-DSLD-10-3-2011_final_4_01 Don vi HC" xfId="1474"/>
    <cellStyle name="_NGTK-tomtat-2010-DSLD-10-3-2011_final_4_02 Danso_Laodong 2012(chuan) CO SO" xfId="1475"/>
    <cellStyle name="_NGTK-tomtat-2010-DSLD-10-3-2011_final_4_04 Doanh nghiep va CSKDCT 2012" xfId="1476"/>
    <cellStyle name="_NGTK-tomtat-2010-DSLD-10-3-2011_final_4_NGDD 2013 Thu chi NSNN " xfId="1477"/>
    <cellStyle name="_NGTK-tomtat-2010-DSLD-10-3-2011_final_4_Nien giam KT_TV 2010" xfId="1478"/>
    <cellStyle name="_NGTK-tomtat-2010-DSLD-10-3-2011_final_4_Xl0000167" xfId="1479"/>
    <cellStyle name="_NGTT 2011 - XNK" xfId="1480"/>
    <cellStyle name="_NGTT 2011 - XNK - Market dasua" xfId="1481"/>
    <cellStyle name="_NGTT 2011 - XNK - Market dasua_02  Dan so lao dong(OK)" xfId="1482"/>
    <cellStyle name="_NGTT 2011 - XNK - Market dasua_03 TKQG va Thu chi NSNN 2012" xfId="1483"/>
    <cellStyle name="_NGTT 2011 - XNK - Market dasua_04 Doanh nghiep va CSKDCT 2012" xfId="1484"/>
    <cellStyle name="_NGTT 2011 - XNK - Market dasua_05 Doanh nghiep va Ca the_2011 (Ok)" xfId="1485"/>
    <cellStyle name="_NGTT 2011 - XNK - Market dasua_07 NGTT CN 2012" xfId="1486"/>
    <cellStyle name="_NGTT 2011 - XNK - Market dasua_08 Thuong mai Tong muc - Diep" xfId="1487"/>
    <cellStyle name="_NGTT 2011 - XNK - Market dasua_08 Thuong mai va Du lich (Ok)" xfId="1488"/>
    <cellStyle name="_NGTT 2011 - XNK - Market dasua_09 Chi so gia 2011- VuTKG-1 (Ok)" xfId="1489"/>
    <cellStyle name="_NGTT 2011 - XNK - Market dasua_09 Du lich" xfId="1490"/>
    <cellStyle name="_NGTT 2011 - XNK - Market dasua_10 Van tai va BCVT (da sua ok)" xfId="1491"/>
    <cellStyle name="_NGTT 2011 - XNK - Market dasua_11 (3)" xfId="1492"/>
    <cellStyle name="_NGTT 2011 - XNK - Market dasua_11 (3)_04 Doanh nghiep va CSKDCT 2012" xfId="1493"/>
    <cellStyle name="_NGTT 2011 - XNK - Market dasua_11 (3)_Xl0000167" xfId="1494"/>
    <cellStyle name="_NGTT 2011 - XNK - Market dasua_12 (2)" xfId="1495"/>
    <cellStyle name="_NGTT 2011 - XNK - Market dasua_12 (2)_04 Doanh nghiep va CSKDCT 2012" xfId="1496"/>
    <cellStyle name="_NGTT 2011 - XNK - Market dasua_12 (2)_Xl0000167" xfId="1497"/>
    <cellStyle name="_NGTT 2011 - XNK - Market dasua_12 Giao duc, Y Te va Muc songnam2011" xfId="1498"/>
    <cellStyle name="_NGTT 2011 - XNK - Market dasua_13 Van tai 2012" xfId="1499"/>
    <cellStyle name="_NGTT 2011 - XNK - Market dasua_Giaoduc2013(ok)" xfId="1500"/>
    <cellStyle name="_NGTT 2011 - XNK - Market dasua_Maket NGTT2012 LN,TS (7-1-2013)" xfId="1501"/>
    <cellStyle name="_NGTT 2011 - XNK - Market dasua_Maket NGTT2012 LN,TS (7-1-2013)_Nongnghiep" xfId="1502"/>
    <cellStyle name="_NGTT 2011 - XNK - Market dasua_Ngiam_lamnghiep_2011_v2(1)(1)" xfId="1503"/>
    <cellStyle name="_NGTT 2011 - XNK - Market dasua_Ngiam_lamnghiep_2011_v2(1)(1)_Nongnghiep" xfId="1504"/>
    <cellStyle name="_NGTT 2011 - XNK - Market dasua_NGTT LN,TS 2012 (Chuan)" xfId="1505"/>
    <cellStyle name="_NGTT 2011 - XNK - Market dasua_Nien giam TT Vu Nong nghiep 2012(solieu)-gui Vu TH 29-3-2013" xfId="1506"/>
    <cellStyle name="_NGTT 2011 - XNK - Market dasua_Nongnghiep" xfId="1507"/>
    <cellStyle name="_NGTT 2011 - XNK - Market dasua_Nongnghiep NGDD 2012_cap nhat den 24-5-2013(1)" xfId="1508"/>
    <cellStyle name="_NGTT 2011 - XNK - Market dasua_Nongnghiep_Nongnghiep NGDD 2012_cap nhat den 24-5-2013(1)" xfId="1509"/>
    <cellStyle name="_NGTT 2011 - XNK - Market dasua_Xl0000147" xfId="1510"/>
    <cellStyle name="_NGTT 2011 - XNK - Market dasua_Xl0000167" xfId="1511"/>
    <cellStyle name="_NGTT 2011 - XNK - Market dasua_XNK" xfId="1512"/>
    <cellStyle name="_Nonglamthuysan" xfId="1513"/>
    <cellStyle name="_Nonglamthuysan_02  Dan so lao dong(OK)" xfId="1514"/>
    <cellStyle name="_Nonglamthuysan_03 TKQG va Thu chi NSNN 2012" xfId="1515"/>
    <cellStyle name="_Nonglamthuysan_04 Doanh nghiep va CSKDCT 2012" xfId="1516"/>
    <cellStyle name="_Nonglamthuysan_05 Doanh nghiep va Ca the_2011 (Ok)" xfId="1517"/>
    <cellStyle name="_Nonglamthuysan_07 NGTT CN 2012" xfId="1518"/>
    <cellStyle name="_Nonglamthuysan_08 Thuong mai Tong muc - Diep" xfId="1519"/>
    <cellStyle name="_Nonglamthuysan_08 Thuong mai va Du lich (Ok)" xfId="1520"/>
    <cellStyle name="_Nonglamthuysan_09 Chi so gia 2011- VuTKG-1 (Ok)" xfId="1521"/>
    <cellStyle name="_Nonglamthuysan_09 Du lich" xfId="1522"/>
    <cellStyle name="_Nonglamthuysan_10 Van tai va BCVT (da sua ok)" xfId="1523"/>
    <cellStyle name="_Nonglamthuysan_11 (3)" xfId="1524"/>
    <cellStyle name="_Nonglamthuysan_11 (3)_04 Doanh nghiep va CSKDCT 2012" xfId="1525"/>
    <cellStyle name="_Nonglamthuysan_11 (3)_Xl0000167" xfId="1526"/>
    <cellStyle name="_Nonglamthuysan_12 (2)" xfId="1527"/>
    <cellStyle name="_Nonglamthuysan_12 (2)_04 Doanh nghiep va CSKDCT 2012" xfId="1528"/>
    <cellStyle name="_Nonglamthuysan_12 (2)_Xl0000167" xfId="1529"/>
    <cellStyle name="_Nonglamthuysan_12 Giao duc, Y Te va Muc songnam2011" xfId="1530"/>
    <cellStyle name="_Nonglamthuysan_13 Van tai 2012" xfId="1531"/>
    <cellStyle name="_Nonglamthuysan_Giaoduc2013(ok)" xfId="1532"/>
    <cellStyle name="_Nonglamthuysan_Maket NGTT2012 LN,TS (7-1-2013)" xfId="1533"/>
    <cellStyle name="_Nonglamthuysan_Maket NGTT2012 LN,TS (7-1-2013)_Nongnghiep" xfId="1534"/>
    <cellStyle name="_Nonglamthuysan_Ngiam_lamnghiep_2011_v2(1)(1)" xfId="1535"/>
    <cellStyle name="_Nonglamthuysan_Ngiam_lamnghiep_2011_v2(1)(1)_Nongnghiep" xfId="1536"/>
    <cellStyle name="_Nonglamthuysan_NGTT LN,TS 2012 (Chuan)" xfId="1537"/>
    <cellStyle name="_Nonglamthuysan_Nien giam TT Vu Nong nghiep 2012(solieu)-gui Vu TH 29-3-2013" xfId="1538"/>
    <cellStyle name="_Nonglamthuysan_Nongnghiep" xfId="1539"/>
    <cellStyle name="_Nonglamthuysan_Nongnghiep NGDD 2012_cap nhat den 24-5-2013(1)" xfId="1540"/>
    <cellStyle name="_Nonglamthuysan_Nongnghiep_Nongnghiep NGDD 2012_cap nhat den 24-5-2013(1)" xfId="1541"/>
    <cellStyle name="_Nonglamthuysan_Xl0000147" xfId="1542"/>
    <cellStyle name="_Nonglamthuysan_Xl0000167" xfId="1543"/>
    <cellStyle name="_Nonglamthuysan_XNK" xfId="1544"/>
    <cellStyle name="_NSNN" xfId="1545"/>
    <cellStyle name="_So lieu quoc te TH" xfId="1546"/>
    <cellStyle name="_So lieu quoc te TH_02  Dan so lao dong(OK)" xfId="1547"/>
    <cellStyle name="_So lieu quoc te TH_03 TKQG va Thu chi NSNN 2012" xfId="1548"/>
    <cellStyle name="_So lieu quoc te TH_04 Doanh nghiep va CSKDCT 2012" xfId="1549"/>
    <cellStyle name="_So lieu quoc te TH_05 Doanh nghiep va Ca the_2011 (Ok)" xfId="1550"/>
    <cellStyle name="_So lieu quoc te TH_07 NGTT CN 2012" xfId="1551"/>
    <cellStyle name="_So lieu quoc te TH_08 Thuong mai Tong muc - Diep" xfId="1552"/>
    <cellStyle name="_So lieu quoc te TH_08 Thuong mai va Du lich (Ok)" xfId="1553"/>
    <cellStyle name="_So lieu quoc te TH_09 Chi so gia 2011- VuTKG-1 (Ok)" xfId="1554"/>
    <cellStyle name="_So lieu quoc te TH_09 Du lich" xfId="1555"/>
    <cellStyle name="_So lieu quoc te TH_10 Van tai va BCVT (da sua ok)" xfId="1556"/>
    <cellStyle name="_So lieu quoc te TH_11 (3)" xfId="1557"/>
    <cellStyle name="_So lieu quoc te TH_11 (3)_04 Doanh nghiep va CSKDCT 2012" xfId="1558"/>
    <cellStyle name="_So lieu quoc te TH_11 (3)_Xl0000167" xfId="1559"/>
    <cellStyle name="_So lieu quoc te TH_12 (2)" xfId="1560"/>
    <cellStyle name="_So lieu quoc te TH_12 (2)_04 Doanh nghiep va CSKDCT 2012" xfId="1561"/>
    <cellStyle name="_So lieu quoc te TH_12 (2)_Xl0000167" xfId="1562"/>
    <cellStyle name="_So lieu quoc te TH_12 Giao duc, Y Te va Muc songnam2011" xfId="1563"/>
    <cellStyle name="_So lieu quoc te TH_13 Van tai 2012" xfId="1564"/>
    <cellStyle name="_So lieu quoc te TH_Giaoduc2013(ok)" xfId="1565"/>
    <cellStyle name="_So lieu quoc te TH_Maket NGTT2012 LN,TS (7-1-2013)" xfId="1566"/>
    <cellStyle name="_So lieu quoc te TH_Maket NGTT2012 LN,TS (7-1-2013)_Nongnghiep" xfId="1567"/>
    <cellStyle name="_So lieu quoc te TH_Ngiam_lamnghiep_2011_v2(1)(1)" xfId="1568"/>
    <cellStyle name="_So lieu quoc te TH_Ngiam_lamnghiep_2011_v2(1)(1)_Nongnghiep" xfId="1569"/>
    <cellStyle name="_So lieu quoc te TH_NGTT LN,TS 2012 (Chuan)" xfId="1570"/>
    <cellStyle name="_So lieu quoc te TH_Nien giam TT Vu Nong nghiep 2012(solieu)-gui Vu TH 29-3-2013" xfId="1571"/>
    <cellStyle name="_So lieu quoc te TH_Nongnghiep" xfId="1572"/>
    <cellStyle name="_So lieu quoc te TH_Nongnghiep NGDD 2012_cap nhat den 24-5-2013(1)" xfId="1573"/>
    <cellStyle name="_So lieu quoc te TH_Nongnghiep_Nongnghiep NGDD 2012_cap nhat den 24-5-2013(1)" xfId="1574"/>
    <cellStyle name="_So lieu quoc te TH_Xl0000147" xfId="1575"/>
    <cellStyle name="_So lieu quoc te TH_Xl0000167" xfId="1576"/>
    <cellStyle name="_So lieu quoc te TH_XNK" xfId="1577"/>
    <cellStyle name="_TangGDP" xfId="1578"/>
    <cellStyle name="_TG-TH" xfId="1579"/>
    <cellStyle name="_TG-TH_1" xfId="1580"/>
    <cellStyle name="_TG-TH_2" xfId="1581"/>
    <cellStyle name="_TG-TH_3" xfId="1582"/>
    <cellStyle name="_TG-TH_4" xfId="1583"/>
    <cellStyle name="_Tich luy" xfId="1584"/>
    <cellStyle name="_Tieudung" xfId="1585"/>
    <cellStyle name="_Tong hop NGTT" xfId="1586"/>
    <cellStyle name="_Tong hop NGTT_01 Don vi HC" xfId="1587"/>
    <cellStyle name="_Tong hop NGTT_02 Danso_Laodong 2012(chuan) CO SO" xfId="1588"/>
    <cellStyle name="_Tong hop NGTT_04 Doanh nghiep va CSKDCT 2012" xfId="1589"/>
    <cellStyle name="_Tong hop NGTT_NGDD 2013 Thu chi NSNN " xfId="1590"/>
    <cellStyle name="_Tong hop NGTT_Nien giam KT_TV 2010" xfId="1591"/>
    <cellStyle name="_Tong hop NGTT_Xl0000167" xfId="1592"/>
    <cellStyle name="1" xfId="1593"/>
    <cellStyle name="1 10" xfId="1594"/>
    <cellStyle name="1 11" xfId="1595"/>
    <cellStyle name="1 12" xfId="1596"/>
    <cellStyle name="1 13" xfId="1597"/>
    <cellStyle name="1 14" xfId="1598"/>
    <cellStyle name="1 15" xfId="1599"/>
    <cellStyle name="1 16" xfId="1600"/>
    <cellStyle name="1 17" xfId="1601"/>
    <cellStyle name="1 18" xfId="1602"/>
    <cellStyle name="1 19" xfId="1603"/>
    <cellStyle name="1 2" xfId="1604"/>
    <cellStyle name="1 3" xfId="1605"/>
    <cellStyle name="1 4" xfId="1606"/>
    <cellStyle name="1 5" xfId="1607"/>
    <cellStyle name="1 6" xfId="1608"/>
    <cellStyle name="1 7" xfId="1609"/>
    <cellStyle name="1 8" xfId="1610"/>
    <cellStyle name="1 9" xfId="1611"/>
    <cellStyle name="1_01 Don vi HC" xfId="1612"/>
    <cellStyle name="1_01 DVHC-DSLD 2010" xfId="1613"/>
    <cellStyle name="1_01 DVHC-DSLD 2010_01 Don vi HC" xfId="1614"/>
    <cellStyle name="1_01 DVHC-DSLD 2010_02 Danso_Laodong 2012(chuan) CO SO" xfId="1615"/>
    <cellStyle name="1_01 DVHC-DSLD 2010_04 Doanh nghiep va CSKDCT 2012" xfId="1616"/>
    <cellStyle name="1_01 DVHC-DSLD 2010_08 Thuong mai Tong muc - Diep" xfId="1617"/>
    <cellStyle name="1_01 DVHC-DSLD 2010_Bo sung 04 bieu Cong nghiep" xfId="1618"/>
    <cellStyle name="1_01 DVHC-DSLD 2010_Mau" xfId="1619"/>
    <cellStyle name="1_01 DVHC-DSLD 2010_NGDD 2013 Thu chi NSNN " xfId="1620"/>
    <cellStyle name="1_01 DVHC-DSLD 2010_Nien giam KT_TV 2010" xfId="1621"/>
    <cellStyle name="1_01 DVHC-DSLD 2010_nien giam tom tat 2010 (thuy)" xfId="1622"/>
    <cellStyle name="1_01 DVHC-DSLD 2010_nien giam tom tat 2010 (thuy)_01 Don vi HC" xfId="1623"/>
    <cellStyle name="1_01 DVHC-DSLD 2010_nien giam tom tat 2010 (thuy)_02 Danso_Laodong 2012(chuan) CO SO" xfId="1624"/>
    <cellStyle name="1_01 DVHC-DSLD 2010_nien giam tom tat 2010 (thuy)_04 Doanh nghiep va CSKDCT 2012" xfId="1625"/>
    <cellStyle name="1_01 DVHC-DSLD 2010_nien giam tom tat 2010 (thuy)_08 Thuong mai Tong muc - Diep" xfId="1626"/>
    <cellStyle name="1_01 DVHC-DSLD 2010_nien giam tom tat 2010 (thuy)_09 Thuong mai va Du lich" xfId="1627"/>
    <cellStyle name="1_01 DVHC-DSLD 2010_nien giam tom tat 2010 (thuy)_09 Thuong mai va Du lich_01 Don vi HC" xfId="1628"/>
    <cellStyle name="1_01 DVHC-DSLD 2010_nien giam tom tat 2010 (thuy)_09 Thuong mai va Du lich_NGDD 2013 Thu chi NSNN " xfId="1629"/>
    <cellStyle name="1_01 DVHC-DSLD 2010_nien giam tom tat 2010 (thuy)_Xl0000167" xfId="1630"/>
    <cellStyle name="1_01 DVHC-DSLD 2010_Tong hop NGTT" xfId="1631"/>
    <cellStyle name="1_01 DVHC-DSLD 2010_Tong hop NGTT_09 Thuong mai va Du lich" xfId="1632"/>
    <cellStyle name="1_01 DVHC-DSLD 2010_Tong hop NGTT_09 Thuong mai va Du lich_01 Don vi HC" xfId="1633"/>
    <cellStyle name="1_01 DVHC-DSLD 2010_Tong hop NGTT_09 Thuong mai va Du lich_NGDD 2013 Thu chi NSNN " xfId="1634"/>
    <cellStyle name="1_01 DVHC-DSLD 2010_Xl0000167" xfId="1635"/>
    <cellStyle name="1_02  Dan so lao dong(OK)" xfId="1636"/>
    <cellStyle name="1_02 Danso_Laodong 2012(chuan) CO SO" xfId="1637"/>
    <cellStyle name="1_03 Dautu 2010" xfId="1638"/>
    <cellStyle name="1_03 Dautu 2010_01 Don vi HC" xfId="1639"/>
    <cellStyle name="1_03 Dautu 2010_02 Danso_Laodong 2012(chuan) CO SO" xfId="1640"/>
    <cellStyle name="1_03 Dautu 2010_04 Doanh nghiep va CSKDCT 2012" xfId="1641"/>
    <cellStyle name="1_03 Dautu 2010_08 Thuong mai Tong muc - Diep" xfId="1642"/>
    <cellStyle name="1_03 Dautu 2010_09 Thuong mai va Du lich" xfId="1643"/>
    <cellStyle name="1_03 Dautu 2010_09 Thuong mai va Du lich_01 Don vi HC" xfId="1644"/>
    <cellStyle name="1_03 Dautu 2010_09 Thuong mai va Du lich_NGDD 2013 Thu chi NSNN " xfId="1645"/>
    <cellStyle name="1_03 Dautu 2010_Xl0000167" xfId="1646"/>
    <cellStyle name="1_03 TKQG" xfId="1647"/>
    <cellStyle name="1_03 TKQG_02  Dan so lao dong(OK)" xfId="1648"/>
    <cellStyle name="1_03 TKQG_Xl0000167" xfId="1649"/>
    <cellStyle name="1_04 Doanh nghiep va CSKDCT 2012" xfId="1650"/>
    <cellStyle name="1_05 Doanh nghiep va Ca the_2011 (Ok)" xfId="1651"/>
    <cellStyle name="1_05 Thu chi NSNN" xfId="1652"/>
    <cellStyle name="1_05 Thuong mai" xfId="1653"/>
    <cellStyle name="1_05 Thuong mai_01 Don vi HC" xfId="1654"/>
    <cellStyle name="1_05 Thuong mai_02 Danso_Laodong 2012(chuan) CO SO" xfId="1655"/>
    <cellStyle name="1_05 Thuong mai_04 Doanh nghiep va CSKDCT 2012" xfId="1656"/>
    <cellStyle name="1_05 Thuong mai_NGDD 2013 Thu chi NSNN " xfId="1657"/>
    <cellStyle name="1_05 Thuong mai_Nien giam KT_TV 2010" xfId="1658"/>
    <cellStyle name="1_05 Thuong mai_Xl0000167" xfId="1659"/>
    <cellStyle name="1_06 Nong, lam nghiep 2010  (ok)" xfId="1660"/>
    <cellStyle name="1_06 Van tai" xfId="1661"/>
    <cellStyle name="1_06 Van tai_01 Don vi HC" xfId="1662"/>
    <cellStyle name="1_06 Van tai_02 Danso_Laodong 2012(chuan) CO SO" xfId="1663"/>
    <cellStyle name="1_06 Van tai_04 Doanh nghiep va CSKDCT 2012" xfId="1664"/>
    <cellStyle name="1_06 Van tai_NGDD 2013 Thu chi NSNN " xfId="1665"/>
    <cellStyle name="1_06 Van tai_Nien giam KT_TV 2010" xfId="1666"/>
    <cellStyle name="1_06 Van tai_Xl0000167" xfId="1667"/>
    <cellStyle name="1_07 Buu dien" xfId="1668"/>
    <cellStyle name="1_07 Buu dien_01 Don vi HC" xfId="1669"/>
    <cellStyle name="1_07 Buu dien_02 Danso_Laodong 2012(chuan) CO SO" xfId="1670"/>
    <cellStyle name="1_07 Buu dien_04 Doanh nghiep va CSKDCT 2012" xfId="1671"/>
    <cellStyle name="1_07 Buu dien_NGDD 2013 Thu chi NSNN " xfId="1672"/>
    <cellStyle name="1_07 Buu dien_Nien giam KT_TV 2010" xfId="1673"/>
    <cellStyle name="1_07 Buu dien_Xl0000167" xfId="1674"/>
    <cellStyle name="1_07 NGTT CN 2012" xfId="1675"/>
    <cellStyle name="1_08 Thuong mai Tong muc - Diep" xfId="1676"/>
    <cellStyle name="1_08 Thuong mai va Du lich (Ok)" xfId="1677"/>
    <cellStyle name="1_08 Van tai" xfId="1678"/>
    <cellStyle name="1_08 Van tai_01 Don vi HC" xfId="1679"/>
    <cellStyle name="1_08 Van tai_02 Danso_Laodong 2012(chuan) CO SO" xfId="1680"/>
    <cellStyle name="1_08 Van tai_04 Doanh nghiep va CSKDCT 2012" xfId="1681"/>
    <cellStyle name="1_08 Van tai_NGDD 2013 Thu chi NSNN " xfId="1682"/>
    <cellStyle name="1_08 Van tai_Nien giam KT_TV 2010" xfId="1683"/>
    <cellStyle name="1_08 Van tai_Xl0000167" xfId="1684"/>
    <cellStyle name="1_08 Yte-van hoa" xfId="1685"/>
    <cellStyle name="1_08 Yte-van hoa_01 Don vi HC" xfId="1686"/>
    <cellStyle name="1_08 Yte-van hoa_02 Danso_Laodong 2012(chuan) CO SO" xfId="1687"/>
    <cellStyle name="1_08 Yte-van hoa_04 Doanh nghiep va CSKDCT 2012" xfId="1688"/>
    <cellStyle name="1_08 Yte-van hoa_NGDD 2013 Thu chi NSNN " xfId="1689"/>
    <cellStyle name="1_08 Yte-van hoa_Nien giam KT_TV 2010" xfId="1690"/>
    <cellStyle name="1_08 Yte-van hoa_Xl0000167" xfId="1691"/>
    <cellStyle name="1_09 Chi so gia 2011- VuTKG-1 (Ok)" xfId="1692"/>
    <cellStyle name="1_09 Du lich" xfId="1693"/>
    <cellStyle name="1_09 Thuong mai va Du lich" xfId="1694"/>
    <cellStyle name="1_09 Thuong mai va Du lich_01 Don vi HC" xfId="1695"/>
    <cellStyle name="1_09 Thuong mai va Du lich_NGDD 2013 Thu chi NSNN " xfId="1696"/>
    <cellStyle name="1_10 Market VH, YT, GD, NGTT 2011 " xfId="1697"/>
    <cellStyle name="1_10 Market VH, YT, GD, NGTT 2011 _02  Dan so lao dong(OK)" xfId="1698"/>
    <cellStyle name="1_10 Market VH, YT, GD, NGTT 2011 _03 TKQG va Thu chi NSNN 2012" xfId="1699"/>
    <cellStyle name="1_10 Market VH, YT, GD, NGTT 2011 _04 Doanh nghiep va CSKDCT 2012" xfId="1700"/>
    <cellStyle name="1_10 Market VH, YT, GD, NGTT 2011 _05 Doanh nghiep va Ca the_2011 (Ok)" xfId="1701"/>
    <cellStyle name="1_10 Market VH, YT, GD, NGTT 2011 _07 NGTT CN 2012" xfId="1702"/>
    <cellStyle name="1_10 Market VH, YT, GD, NGTT 2011 _08 Thuong mai Tong muc - Diep" xfId="1703"/>
    <cellStyle name="1_10 Market VH, YT, GD, NGTT 2011 _08 Thuong mai va Du lich (Ok)" xfId="1704"/>
    <cellStyle name="1_10 Market VH, YT, GD, NGTT 2011 _09 Chi so gia 2011- VuTKG-1 (Ok)" xfId="1705"/>
    <cellStyle name="1_10 Market VH, YT, GD, NGTT 2011 _09 Du lich" xfId="1706"/>
    <cellStyle name="1_10 Market VH, YT, GD, NGTT 2011 _10 Van tai va BCVT (da sua ok)" xfId="1707"/>
    <cellStyle name="1_10 Market VH, YT, GD, NGTT 2011 _11 (3)" xfId="1708"/>
    <cellStyle name="1_10 Market VH, YT, GD, NGTT 2011 _11 (3)_04 Doanh nghiep va CSKDCT 2012" xfId="1709"/>
    <cellStyle name="1_10 Market VH, YT, GD, NGTT 2011 _11 (3)_Xl0000167" xfId="1710"/>
    <cellStyle name="1_10 Market VH, YT, GD, NGTT 2011 _12 (2)" xfId="1711"/>
    <cellStyle name="1_10 Market VH, YT, GD, NGTT 2011 _12 (2)_04 Doanh nghiep va CSKDCT 2012" xfId="1712"/>
    <cellStyle name="1_10 Market VH, YT, GD, NGTT 2011 _12 (2)_Xl0000167" xfId="1713"/>
    <cellStyle name="1_10 Market VH, YT, GD, NGTT 2011 _12 Giao duc, Y Te va Muc songnam2011" xfId="1714"/>
    <cellStyle name="1_10 Market VH, YT, GD, NGTT 2011 _13 Van tai 2012" xfId="1715"/>
    <cellStyle name="1_10 Market VH, YT, GD, NGTT 2011 _Giaoduc2013(ok)" xfId="1716"/>
    <cellStyle name="1_10 Market VH, YT, GD, NGTT 2011 _Maket NGTT2012 LN,TS (7-1-2013)" xfId="1717"/>
    <cellStyle name="1_10 Market VH, YT, GD, NGTT 2011 _Maket NGTT2012 LN,TS (7-1-2013)_Nongnghiep" xfId="1718"/>
    <cellStyle name="1_10 Market VH, YT, GD, NGTT 2011 _Ngiam_lamnghiep_2011_v2(1)(1)" xfId="1719"/>
    <cellStyle name="1_10 Market VH, YT, GD, NGTT 2011 _Ngiam_lamnghiep_2011_v2(1)(1)_Nongnghiep" xfId="1720"/>
    <cellStyle name="1_10 Market VH, YT, GD, NGTT 2011 _NGTT LN,TS 2012 (Chuan)" xfId="1721"/>
    <cellStyle name="1_10 Market VH, YT, GD, NGTT 2011 _Nien giam TT Vu Nong nghiep 2012(solieu)-gui Vu TH 29-3-2013" xfId="1722"/>
    <cellStyle name="1_10 Market VH, YT, GD, NGTT 2011 _Nongnghiep" xfId="1723"/>
    <cellStyle name="1_10 Market VH, YT, GD, NGTT 2011 _Nongnghiep NGDD 2012_cap nhat den 24-5-2013(1)" xfId="1724"/>
    <cellStyle name="1_10 Market VH, YT, GD, NGTT 2011 _Nongnghiep_Nongnghiep NGDD 2012_cap nhat den 24-5-2013(1)" xfId="1725"/>
    <cellStyle name="1_10 Market VH, YT, GD, NGTT 2011 _So lieu quoc te TH" xfId="1726"/>
    <cellStyle name="1_10 Market VH, YT, GD, NGTT 2011 _Xl0000147" xfId="1727"/>
    <cellStyle name="1_10 Market VH, YT, GD, NGTT 2011 _Xl0000167" xfId="1728"/>
    <cellStyle name="1_10 Market VH, YT, GD, NGTT 2011 _XNK" xfId="1729"/>
    <cellStyle name="1_10 Van tai va BCVT (da sua ok)" xfId="1730"/>
    <cellStyle name="1_10 VH, YT, GD, NGTT 2010 - (OK)" xfId="1731"/>
    <cellStyle name="1_10 VH, YT, GD, NGTT 2010 - (OK)_Bo sung 04 bieu Cong nghiep" xfId="1732"/>
    <cellStyle name="1_11 (3)" xfId="1733"/>
    <cellStyle name="1_11 (3)_04 Doanh nghiep va CSKDCT 2012" xfId="1734"/>
    <cellStyle name="1_11 (3)_Xl0000167" xfId="1735"/>
    <cellStyle name="1_11 So lieu quoc te 2010-final" xfId="1736"/>
    <cellStyle name="1_11.Bieuthegioi-hien_NGTT2009" xfId="1737"/>
    <cellStyle name="1_11.Bieuthegioi-hien_NGTT2009_01 Don vi HC" xfId="1738"/>
    <cellStyle name="1_11.Bieuthegioi-hien_NGTT2009_02  Dan so lao dong(OK)" xfId="1739"/>
    <cellStyle name="1_11.Bieuthegioi-hien_NGTT2009_02 Danso_Laodong 2012(chuan) CO SO" xfId="1740"/>
    <cellStyle name="1_11.Bieuthegioi-hien_NGTT2009_03 TKQG va Thu chi NSNN 2012" xfId="1741"/>
    <cellStyle name="1_11.Bieuthegioi-hien_NGTT2009_04 Doanh nghiep va CSKDCT 2012" xfId="1742"/>
    <cellStyle name="1_11.Bieuthegioi-hien_NGTT2009_05 Doanh nghiep va Ca the_2011 (Ok)" xfId="1743"/>
    <cellStyle name="1_11.Bieuthegioi-hien_NGTT2009_07 NGTT CN 2012" xfId="1744"/>
    <cellStyle name="1_11.Bieuthegioi-hien_NGTT2009_08 Thuong mai Tong muc - Diep" xfId="1745"/>
    <cellStyle name="1_11.Bieuthegioi-hien_NGTT2009_08 Thuong mai va Du lich (Ok)" xfId="1746"/>
    <cellStyle name="1_11.Bieuthegioi-hien_NGTT2009_09 Chi so gia 2011- VuTKG-1 (Ok)" xfId="1747"/>
    <cellStyle name="1_11.Bieuthegioi-hien_NGTT2009_09 Du lich" xfId="1748"/>
    <cellStyle name="1_11.Bieuthegioi-hien_NGTT2009_10 Van tai va BCVT (da sua ok)" xfId="1749"/>
    <cellStyle name="1_11.Bieuthegioi-hien_NGTT2009_11 (3)" xfId="1750"/>
    <cellStyle name="1_11.Bieuthegioi-hien_NGTT2009_11 (3)_04 Doanh nghiep va CSKDCT 2012" xfId="1751"/>
    <cellStyle name="1_11.Bieuthegioi-hien_NGTT2009_11 (3)_Xl0000167" xfId="1752"/>
    <cellStyle name="1_11.Bieuthegioi-hien_NGTT2009_12 (2)" xfId="1753"/>
    <cellStyle name="1_11.Bieuthegioi-hien_NGTT2009_12 (2)_04 Doanh nghiep va CSKDCT 2012" xfId="1754"/>
    <cellStyle name="1_11.Bieuthegioi-hien_NGTT2009_12 (2)_Xl0000167" xfId="1755"/>
    <cellStyle name="1_11.Bieuthegioi-hien_NGTT2009_12 Chi so gia 2012(chuan) co so" xfId="1756"/>
    <cellStyle name="1_11.Bieuthegioi-hien_NGTT2009_12 Giao duc, Y Te va Muc songnam2011" xfId="1757"/>
    <cellStyle name="1_11.Bieuthegioi-hien_NGTT2009_13 Van tai 2012" xfId="1758"/>
    <cellStyle name="1_11.Bieuthegioi-hien_NGTT2009_Bo sung 04 bieu Cong nghiep" xfId="1759"/>
    <cellStyle name="1_11.Bieuthegioi-hien_NGTT2009_CucThongke-phucdap-Tuan-Anh" xfId="1760"/>
    <cellStyle name="1_11.Bieuthegioi-hien_NGTT2009_Giaoduc2013(ok)" xfId="1761"/>
    <cellStyle name="1_11.Bieuthegioi-hien_NGTT2009_Maket NGTT2012 LN,TS (7-1-2013)" xfId="1762"/>
    <cellStyle name="1_11.Bieuthegioi-hien_NGTT2009_Maket NGTT2012 LN,TS (7-1-2013)_Nongnghiep" xfId="1763"/>
    <cellStyle name="1_11.Bieuthegioi-hien_NGTT2009_Mau" xfId="1764"/>
    <cellStyle name="1_11.Bieuthegioi-hien_NGTT2009_NGDD 2013 Thu chi NSNN " xfId="1765"/>
    <cellStyle name="1_11.Bieuthegioi-hien_NGTT2009_Ngiam_lamnghiep_2011_v2(1)(1)" xfId="1766"/>
    <cellStyle name="1_11.Bieuthegioi-hien_NGTT2009_Ngiam_lamnghiep_2011_v2(1)(1)_Nongnghiep" xfId="1767"/>
    <cellStyle name="1_11.Bieuthegioi-hien_NGTT2009_NGTT LN,TS 2012 (Chuan)" xfId="1768"/>
    <cellStyle name="1_11.Bieuthegioi-hien_NGTT2009_Nien giam TT Vu Nong nghiep 2012(solieu)-gui Vu TH 29-3-2013" xfId="1769"/>
    <cellStyle name="1_11.Bieuthegioi-hien_NGTT2009_Nongnghiep" xfId="1770"/>
    <cellStyle name="1_11.Bieuthegioi-hien_NGTT2009_Nongnghiep NGDD 2012_cap nhat den 24-5-2013(1)" xfId="1771"/>
    <cellStyle name="1_11.Bieuthegioi-hien_NGTT2009_Nongnghiep_Nongnghiep NGDD 2012_cap nhat den 24-5-2013(1)" xfId="1772"/>
    <cellStyle name="1_11.Bieuthegioi-hien_NGTT2009_Xl0000147" xfId="1773"/>
    <cellStyle name="1_11.Bieuthegioi-hien_NGTT2009_Xl0000167" xfId="1774"/>
    <cellStyle name="1_11.Bieuthegioi-hien_NGTT2009_XNK" xfId="1775"/>
    <cellStyle name="1_11.Bieuthegioi-hien_NGTT2009_XNK-2012" xfId="1776"/>
    <cellStyle name="1_11.Bieuthegioi-hien_NGTT2009_XNK-Market" xfId="1777"/>
    <cellStyle name="1_12 (2)" xfId="1778"/>
    <cellStyle name="1_12 (2)_04 Doanh nghiep va CSKDCT 2012" xfId="1779"/>
    <cellStyle name="1_12 (2)_Xl0000167" xfId="1780"/>
    <cellStyle name="1_12 Chi so gia 2012(chuan) co so" xfId="1781"/>
    <cellStyle name="1_12 Giao duc, Y Te va Muc songnam2011" xfId="1782"/>
    <cellStyle name="1_13 Van tai 2012" xfId="1783"/>
    <cellStyle name="1_Book1" xfId="1784"/>
    <cellStyle name="1_Book3" xfId="1785"/>
    <cellStyle name="1_Book3 10" xfId="1786"/>
    <cellStyle name="1_Book3 11" xfId="1787"/>
    <cellStyle name="1_Book3 12" xfId="1788"/>
    <cellStyle name="1_Book3 13" xfId="1789"/>
    <cellStyle name="1_Book3 14" xfId="1790"/>
    <cellStyle name="1_Book3 15" xfId="1791"/>
    <cellStyle name="1_Book3 16" xfId="1792"/>
    <cellStyle name="1_Book3 17" xfId="1793"/>
    <cellStyle name="1_Book3 18" xfId="1794"/>
    <cellStyle name="1_Book3 19" xfId="1795"/>
    <cellStyle name="1_Book3 2" xfId="1796"/>
    <cellStyle name="1_Book3 3" xfId="1797"/>
    <cellStyle name="1_Book3 4" xfId="1798"/>
    <cellStyle name="1_Book3 5" xfId="1799"/>
    <cellStyle name="1_Book3 6" xfId="1800"/>
    <cellStyle name="1_Book3 7" xfId="1801"/>
    <cellStyle name="1_Book3 8" xfId="1802"/>
    <cellStyle name="1_Book3 9" xfId="1803"/>
    <cellStyle name="1_Book3_01 Don vi HC" xfId="1804"/>
    <cellStyle name="1_Book3_01 DVHC-DSLD 2010" xfId="1805"/>
    <cellStyle name="1_Book3_02  Dan so lao dong(OK)" xfId="1806"/>
    <cellStyle name="1_Book3_02 Danso_Laodong 2012(chuan) CO SO" xfId="1807"/>
    <cellStyle name="1_Book3_03 TKQG va Thu chi NSNN 2012" xfId="1808"/>
    <cellStyle name="1_Book3_04 Doanh nghiep va CSKDCT 2012" xfId="1809"/>
    <cellStyle name="1_Book3_05 Doanh nghiep va Ca the_2011 (Ok)" xfId="1810"/>
    <cellStyle name="1_Book3_05 NGTT DN 2010 (OK)" xfId="1811"/>
    <cellStyle name="1_Book3_05 NGTT DN 2010 (OK)_Bo sung 04 bieu Cong nghiep" xfId="1812"/>
    <cellStyle name="1_Book3_06 Nong, lam nghiep 2010  (ok)" xfId="1813"/>
    <cellStyle name="1_Book3_07 NGTT CN 2012" xfId="1814"/>
    <cellStyle name="1_Book3_08 Thuong mai Tong muc - Diep" xfId="1815"/>
    <cellStyle name="1_Book3_08 Thuong mai va Du lich (Ok)" xfId="1816"/>
    <cellStyle name="1_Book3_09 Chi so gia 2011- VuTKG-1 (Ok)" xfId="1817"/>
    <cellStyle name="1_Book3_09 Du lich" xfId="1818"/>
    <cellStyle name="1_Book3_10 Market VH, YT, GD, NGTT 2011 " xfId="1819"/>
    <cellStyle name="1_Book3_10 Market VH, YT, GD, NGTT 2011 _02  Dan so lao dong(OK)" xfId="1820"/>
    <cellStyle name="1_Book3_10 Market VH, YT, GD, NGTT 2011 _03 TKQG va Thu chi NSNN 2012" xfId="1821"/>
    <cellStyle name="1_Book3_10 Market VH, YT, GD, NGTT 2011 _04 Doanh nghiep va CSKDCT 2012" xfId="1822"/>
    <cellStyle name="1_Book3_10 Market VH, YT, GD, NGTT 2011 _05 Doanh nghiep va Ca the_2011 (Ok)" xfId="1823"/>
    <cellStyle name="1_Book3_10 Market VH, YT, GD, NGTT 2011 _07 NGTT CN 2012" xfId="1824"/>
    <cellStyle name="1_Book3_10 Market VH, YT, GD, NGTT 2011 _08 Thuong mai Tong muc - Diep" xfId="1825"/>
    <cellStyle name="1_Book3_10 Market VH, YT, GD, NGTT 2011 _08 Thuong mai va Du lich (Ok)" xfId="1826"/>
    <cellStyle name="1_Book3_10 Market VH, YT, GD, NGTT 2011 _09 Chi so gia 2011- VuTKG-1 (Ok)" xfId="1827"/>
    <cellStyle name="1_Book3_10 Market VH, YT, GD, NGTT 2011 _09 Du lich" xfId="1828"/>
    <cellStyle name="1_Book3_10 Market VH, YT, GD, NGTT 2011 _10 Van tai va BCVT (da sua ok)" xfId="1829"/>
    <cellStyle name="1_Book3_10 Market VH, YT, GD, NGTT 2011 _11 (3)" xfId="1830"/>
    <cellStyle name="1_Book3_10 Market VH, YT, GD, NGTT 2011 _11 (3)_04 Doanh nghiep va CSKDCT 2012" xfId="1831"/>
    <cellStyle name="1_Book3_10 Market VH, YT, GD, NGTT 2011 _11 (3)_Xl0000167" xfId="1832"/>
    <cellStyle name="1_Book3_10 Market VH, YT, GD, NGTT 2011 _12 (2)" xfId="1833"/>
    <cellStyle name="1_Book3_10 Market VH, YT, GD, NGTT 2011 _12 (2)_04 Doanh nghiep va CSKDCT 2012" xfId="1834"/>
    <cellStyle name="1_Book3_10 Market VH, YT, GD, NGTT 2011 _12 (2)_Xl0000167" xfId="1835"/>
    <cellStyle name="1_Book3_10 Market VH, YT, GD, NGTT 2011 _12 Giao duc, Y Te va Muc songnam2011" xfId="1836"/>
    <cellStyle name="1_Book3_10 Market VH, YT, GD, NGTT 2011 _13 Van tai 2012" xfId="1837"/>
    <cellStyle name="1_Book3_10 Market VH, YT, GD, NGTT 2011 _Giaoduc2013(ok)" xfId="1838"/>
    <cellStyle name="1_Book3_10 Market VH, YT, GD, NGTT 2011 _Maket NGTT2012 LN,TS (7-1-2013)" xfId="1839"/>
    <cellStyle name="1_Book3_10 Market VH, YT, GD, NGTT 2011 _Maket NGTT2012 LN,TS (7-1-2013)_Nongnghiep" xfId="1840"/>
    <cellStyle name="1_Book3_10 Market VH, YT, GD, NGTT 2011 _Ngiam_lamnghiep_2011_v2(1)(1)" xfId="1841"/>
    <cellStyle name="1_Book3_10 Market VH, YT, GD, NGTT 2011 _Ngiam_lamnghiep_2011_v2(1)(1)_Nongnghiep" xfId="1842"/>
    <cellStyle name="1_Book3_10 Market VH, YT, GD, NGTT 2011 _NGTT LN,TS 2012 (Chuan)" xfId="1843"/>
    <cellStyle name="1_Book3_10 Market VH, YT, GD, NGTT 2011 _Nien giam TT Vu Nong nghiep 2012(solieu)-gui Vu TH 29-3-2013" xfId="1844"/>
    <cellStyle name="1_Book3_10 Market VH, YT, GD, NGTT 2011 _Nongnghiep" xfId="1845"/>
    <cellStyle name="1_Book3_10 Market VH, YT, GD, NGTT 2011 _Nongnghiep NGDD 2012_cap nhat den 24-5-2013(1)" xfId="1846"/>
    <cellStyle name="1_Book3_10 Market VH, YT, GD, NGTT 2011 _Nongnghiep_Nongnghiep NGDD 2012_cap nhat den 24-5-2013(1)" xfId="1847"/>
    <cellStyle name="1_Book3_10 Market VH, YT, GD, NGTT 2011 _So lieu quoc te TH" xfId="1848"/>
    <cellStyle name="1_Book3_10 Market VH, YT, GD, NGTT 2011 _Xl0000147" xfId="1849"/>
    <cellStyle name="1_Book3_10 Market VH, YT, GD, NGTT 2011 _Xl0000167" xfId="1850"/>
    <cellStyle name="1_Book3_10 Market VH, YT, GD, NGTT 2011 _XNK" xfId="1851"/>
    <cellStyle name="1_Book3_10 Van tai va BCVT (da sua ok)" xfId="1852"/>
    <cellStyle name="1_Book3_10 VH, YT, GD, NGTT 2010 - (OK)" xfId="1853"/>
    <cellStyle name="1_Book3_10 VH, YT, GD, NGTT 2010 - (OK)_Bo sung 04 bieu Cong nghiep" xfId="1854"/>
    <cellStyle name="1_Book3_11 (3)" xfId="1855"/>
    <cellStyle name="1_Book3_11 (3)_04 Doanh nghiep va CSKDCT 2012" xfId="1856"/>
    <cellStyle name="1_Book3_11 (3)_Xl0000167" xfId="1857"/>
    <cellStyle name="1_Book3_12 (2)" xfId="1858"/>
    <cellStyle name="1_Book3_12 (2)_04 Doanh nghiep va CSKDCT 2012" xfId="1859"/>
    <cellStyle name="1_Book3_12 (2)_Xl0000167" xfId="1860"/>
    <cellStyle name="1_Book3_12 Chi so gia 2012(chuan) co so" xfId="1861"/>
    <cellStyle name="1_Book3_12 Giao duc, Y Te va Muc songnam2011" xfId="1862"/>
    <cellStyle name="1_Book3_13 Van tai 2012" xfId="1863"/>
    <cellStyle name="1_Book3_Book1" xfId="1864"/>
    <cellStyle name="1_Book3_CucThongke-phucdap-Tuan-Anh" xfId="1865"/>
    <cellStyle name="1_Book3_Giaoduc2013(ok)" xfId="1866"/>
    <cellStyle name="1_Book3_GTSXNN" xfId="1867"/>
    <cellStyle name="1_Book3_GTSXNN_Nongnghiep NGDD 2012_cap nhat den 24-5-2013(1)" xfId="1868"/>
    <cellStyle name="1_Book3_Maket NGTT2012 LN,TS (7-1-2013)" xfId="1869"/>
    <cellStyle name="1_Book3_Maket NGTT2012 LN,TS (7-1-2013)_Nongnghiep" xfId="1870"/>
    <cellStyle name="1_Book3_Ngiam_lamnghiep_2011_v2(1)(1)" xfId="1871"/>
    <cellStyle name="1_Book3_Ngiam_lamnghiep_2011_v2(1)(1)_Nongnghiep" xfId="1872"/>
    <cellStyle name="1_Book3_NGTT LN,TS 2012 (Chuan)" xfId="1873"/>
    <cellStyle name="1_Book3_Nien giam day du  Nong nghiep 2010" xfId="1874"/>
    <cellStyle name="1_Book3_Nien giam TT Vu Nong nghiep 2012(solieu)-gui Vu TH 29-3-2013" xfId="1875"/>
    <cellStyle name="1_Book3_Nongnghiep" xfId="1876"/>
    <cellStyle name="1_Book3_Nongnghiep_Bo sung 04 bieu Cong nghiep" xfId="1877"/>
    <cellStyle name="1_Book3_Nongnghiep_Mau" xfId="1878"/>
    <cellStyle name="1_Book3_Nongnghiep_NGDD 2013 Thu chi NSNN " xfId="1879"/>
    <cellStyle name="1_Book3_Nongnghiep_Nongnghiep NGDD 2012_cap nhat den 24-5-2013(1)" xfId="1880"/>
    <cellStyle name="1_Book3_So lieu quoc te TH" xfId="1881"/>
    <cellStyle name="1_Book3_So lieu quoc te TH_08 Cong nghiep 2010" xfId="1882"/>
    <cellStyle name="1_Book3_So lieu quoc te TH_08 Thuong mai va Du lich (Ok)" xfId="1883"/>
    <cellStyle name="1_Book3_So lieu quoc te TH_09 Chi so gia 2011- VuTKG-1 (Ok)" xfId="1884"/>
    <cellStyle name="1_Book3_So lieu quoc te TH_09 Du lich" xfId="1885"/>
    <cellStyle name="1_Book3_So lieu quoc te TH_10 Van tai va BCVT (da sua ok)" xfId="1886"/>
    <cellStyle name="1_Book3_So lieu quoc te TH_12 Giao duc, Y Te va Muc songnam2011" xfId="1887"/>
    <cellStyle name="1_Book3_So lieu quoc te TH_nien giam tom tat du lich va XNK" xfId="1888"/>
    <cellStyle name="1_Book3_So lieu quoc te TH_Nongnghiep" xfId="1889"/>
    <cellStyle name="1_Book3_So lieu quoc te TH_XNK" xfId="1890"/>
    <cellStyle name="1_Book3_So lieu quoc te(GDP)" xfId="1891"/>
    <cellStyle name="1_Book3_So lieu quoc te(GDP)_02  Dan so lao dong(OK)" xfId="1892"/>
    <cellStyle name="1_Book3_So lieu quoc te(GDP)_03 TKQG va Thu chi NSNN 2012" xfId="1893"/>
    <cellStyle name="1_Book3_So lieu quoc te(GDP)_04 Doanh nghiep va CSKDCT 2012" xfId="1894"/>
    <cellStyle name="1_Book3_So lieu quoc te(GDP)_05 Doanh nghiep va Ca the_2011 (Ok)" xfId="1895"/>
    <cellStyle name="1_Book3_So lieu quoc te(GDP)_07 NGTT CN 2012" xfId="1896"/>
    <cellStyle name="1_Book3_So lieu quoc te(GDP)_08 Thuong mai Tong muc - Diep" xfId="1897"/>
    <cellStyle name="1_Book3_So lieu quoc te(GDP)_08 Thuong mai va Du lich (Ok)" xfId="1898"/>
    <cellStyle name="1_Book3_So lieu quoc te(GDP)_09 Chi so gia 2011- VuTKG-1 (Ok)" xfId="1899"/>
    <cellStyle name="1_Book3_So lieu quoc te(GDP)_09 Du lich" xfId="1900"/>
    <cellStyle name="1_Book3_So lieu quoc te(GDP)_10 Van tai va BCVT (da sua ok)" xfId="1901"/>
    <cellStyle name="1_Book3_So lieu quoc te(GDP)_11 (3)" xfId="1902"/>
    <cellStyle name="1_Book3_So lieu quoc te(GDP)_11 (3)_04 Doanh nghiep va CSKDCT 2012" xfId="1903"/>
    <cellStyle name="1_Book3_So lieu quoc te(GDP)_11 (3)_Xl0000167" xfId="1904"/>
    <cellStyle name="1_Book3_So lieu quoc te(GDP)_12 (2)" xfId="1905"/>
    <cellStyle name="1_Book3_So lieu quoc te(GDP)_12 (2)_04 Doanh nghiep va CSKDCT 2012" xfId="1906"/>
    <cellStyle name="1_Book3_So lieu quoc te(GDP)_12 (2)_Xl0000167" xfId="1907"/>
    <cellStyle name="1_Book3_So lieu quoc te(GDP)_12 Giao duc, Y Te va Muc songnam2011" xfId="1908"/>
    <cellStyle name="1_Book3_So lieu quoc te(GDP)_12 So lieu quoc te (Ok)" xfId="1909"/>
    <cellStyle name="1_Book3_So lieu quoc te(GDP)_13 Van tai 2012" xfId="1910"/>
    <cellStyle name="1_Book3_So lieu quoc te(GDP)_Giaoduc2013(ok)" xfId="1911"/>
    <cellStyle name="1_Book3_So lieu quoc te(GDP)_Maket NGTT2012 LN,TS (7-1-2013)" xfId="1912"/>
    <cellStyle name="1_Book3_So lieu quoc te(GDP)_Maket NGTT2012 LN,TS (7-1-2013)_Nongnghiep" xfId="1913"/>
    <cellStyle name="1_Book3_So lieu quoc te(GDP)_Ngiam_lamnghiep_2011_v2(1)(1)" xfId="1914"/>
    <cellStyle name="1_Book3_So lieu quoc te(GDP)_Ngiam_lamnghiep_2011_v2(1)(1)_Nongnghiep" xfId="1915"/>
    <cellStyle name="1_Book3_So lieu quoc te(GDP)_NGTT LN,TS 2012 (Chuan)" xfId="1916"/>
    <cellStyle name="1_Book3_So lieu quoc te(GDP)_Nien giam TT Vu Nong nghiep 2012(solieu)-gui Vu TH 29-3-2013" xfId="1917"/>
    <cellStyle name="1_Book3_So lieu quoc te(GDP)_Nongnghiep" xfId="1918"/>
    <cellStyle name="1_Book3_So lieu quoc te(GDP)_Nongnghiep NGDD 2012_cap nhat den 24-5-2013(1)" xfId="1919"/>
    <cellStyle name="1_Book3_So lieu quoc te(GDP)_Nongnghiep_Nongnghiep NGDD 2012_cap nhat den 24-5-2013(1)" xfId="1920"/>
    <cellStyle name="1_Book3_So lieu quoc te(GDP)_Xl0000147" xfId="1921"/>
    <cellStyle name="1_Book3_So lieu quoc te(GDP)_Xl0000167" xfId="1922"/>
    <cellStyle name="1_Book3_So lieu quoc te(GDP)_XNK" xfId="1923"/>
    <cellStyle name="1_Book3_Xl0000147" xfId="1924"/>
    <cellStyle name="1_Book3_Xl0000167" xfId="1925"/>
    <cellStyle name="1_Book3_XNK" xfId="1926"/>
    <cellStyle name="1_Book3_XNK_08 Thuong mai Tong muc - Diep" xfId="1927"/>
    <cellStyle name="1_Book3_XNK_Bo sung 04 bieu Cong nghiep" xfId="1928"/>
    <cellStyle name="1_Book3_XNK-2012" xfId="1929"/>
    <cellStyle name="1_Book3_XNK-Market" xfId="1930"/>
    <cellStyle name="1_Book4" xfId="1931"/>
    <cellStyle name="1_Book4_08 Cong nghiep 2010" xfId="1932"/>
    <cellStyle name="1_Book4_08 Thuong mai va Du lich (Ok)" xfId="1933"/>
    <cellStyle name="1_Book4_09 Chi so gia 2011- VuTKG-1 (Ok)" xfId="1934"/>
    <cellStyle name="1_Book4_09 Du lich" xfId="1935"/>
    <cellStyle name="1_Book4_10 Van tai va BCVT (da sua ok)" xfId="1936"/>
    <cellStyle name="1_Book4_12 Giao duc, Y Te va Muc songnam2011" xfId="1937"/>
    <cellStyle name="1_Book4_12 So lieu quoc te (Ok)" xfId="1938"/>
    <cellStyle name="1_Book4_Book1" xfId="1939"/>
    <cellStyle name="1_Book4_nien giam tom tat du lich va XNK" xfId="1940"/>
    <cellStyle name="1_Book4_Nongnghiep" xfId="1941"/>
    <cellStyle name="1_Book4_XNK" xfId="1942"/>
    <cellStyle name="1_Book4_XNK-2012" xfId="1943"/>
    <cellStyle name="1_BRU-KI 2010-updated" xfId="1944"/>
    <cellStyle name="1_CAM-KI 2010-updated" xfId="1945"/>
    <cellStyle name="1_CAM-KI 2010-updated 2" xfId="1946"/>
    <cellStyle name="1_CSKDCT 2010" xfId="1947"/>
    <cellStyle name="1_CSKDCT 2010_Bo sung 04 bieu Cong nghiep" xfId="1948"/>
    <cellStyle name="1_CucThongke-phucdap-Tuan-Anh" xfId="1949"/>
    <cellStyle name="1_dan so phan tich 10 nam(moi)" xfId="1950"/>
    <cellStyle name="1_dan so phan tich 10 nam(moi)_01 Don vi HC" xfId="1951"/>
    <cellStyle name="1_dan so phan tich 10 nam(moi)_02 Danso_Laodong 2012(chuan) CO SO" xfId="1952"/>
    <cellStyle name="1_dan so phan tich 10 nam(moi)_04 Doanh nghiep va CSKDCT 2012" xfId="1953"/>
    <cellStyle name="1_dan so phan tich 10 nam(moi)_NGDD 2013 Thu chi NSNN " xfId="1954"/>
    <cellStyle name="1_dan so phan tich 10 nam(moi)_Nien giam KT_TV 2010" xfId="1955"/>
    <cellStyle name="1_dan so phan tich 10 nam(moi)_Xl0000167" xfId="1956"/>
    <cellStyle name="1_Dat Dai NGTT -2013" xfId="1957"/>
    <cellStyle name="1_Giaoduc2013(ok)" xfId="1958"/>
    <cellStyle name="1_GTSXNN" xfId="1959"/>
    <cellStyle name="1_GTSXNN_Nongnghiep NGDD 2012_cap nhat den 24-5-2013(1)" xfId="1960"/>
    <cellStyle name="1_KI2008 Prototype-Balance of Payments-Mar2008-for typesetting" xfId="1961"/>
    <cellStyle name="1_Lam nghiep, thuy san 2010" xfId="1962"/>
    <cellStyle name="1_Lam nghiep, thuy san 2010 (ok)" xfId="1963"/>
    <cellStyle name="1_Lam nghiep, thuy san 2010 (ok)_01 Don vi HC" xfId="1964"/>
    <cellStyle name="1_Lam nghiep, thuy san 2010 (ok)_08 Cong nghiep 2010" xfId="1965"/>
    <cellStyle name="1_Lam nghiep, thuy san 2010 (ok)_08 Thuong mai va Du lich (Ok)" xfId="1966"/>
    <cellStyle name="1_Lam nghiep, thuy san 2010 (ok)_09 Chi so gia 2011- VuTKG-1 (Ok)" xfId="1967"/>
    <cellStyle name="1_Lam nghiep, thuy san 2010 (ok)_09 Du lich" xfId="1968"/>
    <cellStyle name="1_Lam nghiep, thuy san 2010 (ok)_09 Thuong mai va Du lich" xfId="1969"/>
    <cellStyle name="1_Lam nghiep, thuy san 2010 (ok)_10 Van tai va BCVT (da sua ok)" xfId="1970"/>
    <cellStyle name="1_Lam nghiep, thuy san 2010 (ok)_11 (3)" xfId="1971"/>
    <cellStyle name="1_Lam nghiep, thuy san 2010 (ok)_12 (2)" xfId="1972"/>
    <cellStyle name="1_Lam nghiep, thuy san 2010 (ok)_12 Giao duc, Y Te va Muc songnam2011" xfId="1973"/>
    <cellStyle name="1_Lam nghiep, thuy san 2010 (ok)_nien giam tom tat du lich va XNK" xfId="1974"/>
    <cellStyle name="1_Lam nghiep, thuy san 2010 (ok)_Nongnghiep" xfId="1975"/>
    <cellStyle name="1_Lam nghiep, thuy san 2010 (ok)_XNK" xfId="1976"/>
    <cellStyle name="1_Lam nghiep, thuy san 2010 10" xfId="1977"/>
    <cellStyle name="1_Lam nghiep, thuy san 2010 11" xfId="1978"/>
    <cellStyle name="1_Lam nghiep, thuy san 2010 12" xfId="1979"/>
    <cellStyle name="1_Lam nghiep, thuy san 2010 13" xfId="1980"/>
    <cellStyle name="1_Lam nghiep, thuy san 2010 14" xfId="1981"/>
    <cellStyle name="1_Lam nghiep, thuy san 2010 15" xfId="1982"/>
    <cellStyle name="1_Lam nghiep, thuy san 2010 16" xfId="1983"/>
    <cellStyle name="1_Lam nghiep, thuy san 2010 17" xfId="1984"/>
    <cellStyle name="1_Lam nghiep, thuy san 2010 18" xfId="1985"/>
    <cellStyle name="1_Lam nghiep, thuy san 2010 19" xfId="1986"/>
    <cellStyle name="1_Lam nghiep, thuy san 2010 2" xfId="1987"/>
    <cellStyle name="1_Lam nghiep, thuy san 2010 3" xfId="1988"/>
    <cellStyle name="1_Lam nghiep, thuy san 2010 4" xfId="1989"/>
    <cellStyle name="1_Lam nghiep, thuy san 2010 5" xfId="1990"/>
    <cellStyle name="1_Lam nghiep, thuy san 2010 6" xfId="1991"/>
    <cellStyle name="1_Lam nghiep, thuy san 2010 7" xfId="1992"/>
    <cellStyle name="1_Lam nghiep, thuy san 2010 8" xfId="1993"/>
    <cellStyle name="1_Lam nghiep, thuy san 2010 9" xfId="1994"/>
    <cellStyle name="1_Lam nghiep, thuy san 2010_01 Don vi HC" xfId="1995"/>
    <cellStyle name="1_Lam nghiep, thuy san 2010_02  Dan so lao dong(OK)" xfId="1996"/>
    <cellStyle name="1_Lam nghiep, thuy san 2010_02 Danso_Laodong 2012(chuan) CO SO" xfId="1997"/>
    <cellStyle name="1_Lam nghiep, thuy san 2010_03 TKQG va Thu chi NSNN 2012" xfId="1998"/>
    <cellStyle name="1_Lam nghiep, thuy san 2010_04 Doanh nghiep va CSKDCT 2012" xfId="1999"/>
    <cellStyle name="1_Lam nghiep, thuy san 2010_05 Doanh nghiep va Ca the_2011 (Ok)" xfId="2000"/>
    <cellStyle name="1_Lam nghiep, thuy san 2010_06 Nong, lam nghiep 2010  (ok)" xfId="2001"/>
    <cellStyle name="1_Lam nghiep, thuy san 2010_07 NGTT CN 2012" xfId="2002"/>
    <cellStyle name="1_Lam nghiep, thuy san 2010_08 Thuong mai Tong muc - Diep" xfId="2003"/>
    <cellStyle name="1_Lam nghiep, thuy san 2010_08 Thuong mai va Du lich (Ok)" xfId="2004"/>
    <cellStyle name="1_Lam nghiep, thuy san 2010_09 Chi so gia 2011- VuTKG-1 (Ok)" xfId="2005"/>
    <cellStyle name="1_Lam nghiep, thuy san 2010_09 Du lich" xfId="2006"/>
    <cellStyle name="1_Lam nghiep, thuy san 2010_09 Thuong mai va Du lich" xfId="2007"/>
    <cellStyle name="1_Lam nghiep, thuy san 2010_10 Van tai va BCVT (da sua ok)" xfId="2008"/>
    <cellStyle name="1_Lam nghiep, thuy san 2010_11 (3)" xfId="2009"/>
    <cellStyle name="1_Lam nghiep, thuy san 2010_11 (3)_04 Doanh nghiep va CSKDCT 2012" xfId="2010"/>
    <cellStyle name="1_Lam nghiep, thuy san 2010_11 (3)_Xl0000167" xfId="2011"/>
    <cellStyle name="1_Lam nghiep, thuy san 2010_12 (2)" xfId="2012"/>
    <cellStyle name="1_Lam nghiep, thuy san 2010_12 (2)_04 Doanh nghiep va CSKDCT 2012" xfId="2013"/>
    <cellStyle name="1_Lam nghiep, thuy san 2010_12 (2)_Xl0000167" xfId="2014"/>
    <cellStyle name="1_Lam nghiep, thuy san 2010_12 Giao duc, Y Te va Muc songnam2011" xfId="2015"/>
    <cellStyle name="1_Lam nghiep, thuy san 2010_13 Van tai 2012" xfId="2016"/>
    <cellStyle name="1_Lam nghiep, thuy san 2010_Bo sung 04 bieu Cong nghiep" xfId="2017"/>
    <cellStyle name="1_Lam nghiep, thuy san 2010_Bo sung 04 bieu Cong nghiep_01 Don vi HC" xfId="2018"/>
    <cellStyle name="1_Lam nghiep, thuy san 2010_Bo sung 04 bieu Cong nghiep_09 Thuong mai va Du lich" xfId="2019"/>
    <cellStyle name="1_Lam nghiep, thuy san 2010_CucThongke-phucdap-Tuan-Anh" xfId="2020"/>
    <cellStyle name="1_Lam nghiep, thuy san 2010_Giaoduc2013(ok)" xfId="2021"/>
    <cellStyle name="1_Lam nghiep, thuy san 2010_GTSXNN" xfId="2022"/>
    <cellStyle name="1_Lam nghiep, thuy san 2010_GTSXNN_Nongnghiep NGDD 2012_cap nhat den 24-5-2013(1)" xfId="2023"/>
    <cellStyle name="1_Lam nghiep, thuy san 2010_Maket NGTT2012 LN,TS (7-1-2013)" xfId="2024"/>
    <cellStyle name="1_Lam nghiep, thuy san 2010_Maket NGTT2012 LN,TS (7-1-2013)_Nongnghiep" xfId="2025"/>
    <cellStyle name="1_Lam nghiep, thuy san 2010_Ngiam_lamnghiep_2011_v2(1)(1)" xfId="2026"/>
    <cellStyle name="1_Lam nghiep, thuy san 2010_Ngiam_lamnghiep_2011_v2(1)(1)_Nongnghiep" xfId="2027"/>
    <cellStyle name="1_Lam nghiep, thuy san 2010_NGTT LN,TS 2012 (Chuan)" xfId="2028"/>
    <cellStyle name="1_Lam nghiep, thuy san 2010_Nien giam day du  Nong nghiep 2010" xfId="2029"/>
    <cellStyle name="1_Lam nghiep, thuy san 2010_nien giam tom tat 2010 (thuy)" xfId="2030"/>
    <cellStyle name="1_Lam nghiep, thuy san 2010_nien giam tom tat 2010 (thuy)_01 Don vi HC" xfId="2031"/>
    <cellStyle name="1_Lam nghiep, thuy san 2010_nien giam tom tat 2010 (thuy)_09 Thuong mai va Du lich" xfId="2032"/>
    <cellStyle name="1_Lam nghiep, thuy san 2010_Nien giam TT Vu Nong nghiep 2012(solieu)-gui Vu TH 29-3-2013" xfId="2033"/>
    <cellStyle name="1_Lam nghiep, thuy san 2010_Nongnghiep" xfId="2034"/>
    <cellStyle name="1_Lam nghiep, thuy san 2010_Nongnghiep_Nongnghiep NGDD 2012_cap nhat den 24-5-2013(1)" xfId="2035"/>
    <cellStyle name="1_Lam nghiep, thuy san 2010_Xl0000147" xfId="2036"/>
    <cellStyle name="1_Lam nghiep, thuy san 2010_Xl0000167" xfId="2037"/>
    <cellStyle name="1_Lam nghiep, thuy san 2010_XNK" xfId="2038"/>
    <cellStyle name="1_Lam nghiep, thuy san 2010_XNK-Market" xfId="2039"/>
    <cellStyle name="1_LAO-KI 2010-updated" xfId="2040"/>
    <cellStyle name="1_Maket NGTT Cong nghiep 2011" xfId="2041"/>
    <cellStyle name="1_Maket NGTT Cong nghiep 2011_08 Cong nghiep 2010" xfId="2042"/>
    <cellStyle name="1_Maket NGTT Cong nghiep 2011_08 Thuong mai va Du lich (Ok)" xfId="2043"/>
    <cellStyle name="1_Maket NGTT Cong nghiep 2011_09 Chi so gia 2011- VuTKG-1 (Ok)" xfId="2044"/>
    <cellStyle name="1_Maket NGTT Cong nghiep 2011_09 Du lich" xfId="2045"/>
    <cellStyle name="1_Maket NGTT Cong nghiep 2011_10 Van tai va BCVT (da sua ok)" xfId="2046"/>
    <cellStyle name="1_Maket NGTT Cong nghiep 2011_12 Giao duc, Y Te va Muc songnam2011" xfId="2047"/>
    <cellStyle name="1_Maket NGTT Cong nghiep 2011_nien giam tom tat du lich va XNK" xfId="2048"/>
    <cellStyle name="1_Maket NGTT Cong nghiep 2011_Nongnghiep" xfId="2049"/>
    <cellStyle name="1_Maket NGTT Cong nghiep 2011_XNK" xfId="2050"/>
    <cellStyle name="1_Maket NGTT Doanh Nghiep 2011" xfId="2051"/>
    <cellStyle name="1_Maket NGTT Doanh Nghiep 2011_08 Cong nghiep 2010" xfId="2052"/>
    <cellStyle name="1_Maket NGTT Doanh Nghiep 2011_08 Thuong mai va Du lich (Ok)" xfId="2053"/>
    <cellStyle name="1_Maket NGTT Doanh Nghiep 2011_09 Chi so gia 2011- VuTKG-1 (Ok)" xfId="2054"/>
    <cellStyle name="1_Maket NGTT Doanh Nghiep 2011_09 Du lich" xfId="2055"/>
    <cellStyle name="1_Maket NGTT Doanh Nghiep 2011_10 Van tai va BCVT (da sua ok)" xfId="2056"/>
    <cellStyle name="1_Maket NGTT Doanh Nghiep 2011_12 Giao duc, Y Te va Muc songnam2011" xfId="2057"/>
    <cellStyle name="1_Maket NGTT Doanh Nghiep 2011_nien giam tom tat du lich va XNK" xfId="2058"/>
    <cellStyle name="1_Maket NGTT Doanh Nghiep 2011_Nongnghiep" xfId="2059"/>
    <cellStyle name="1_Maket NGTT Doanh Nghiep 2011_XNK" xfId="2060"/>
    <cellStyle name="1_Maket NGTT Thu chi NS 2011" xfId="2061"/>
    <cellStyle name="1_Maket NGTT Thu chi NS 2011_08 Cong nghiep 2010" xfId="2062"/>
    <cellStyle name="1_Maket NGTT Thu chi NS 2011_08 Thuong mai va Du lich (Ok)" xfId="2063"/>
    <cellStyle name="1_Maket NGTT Thu chi NS 2011_09 Chi so gia 2011- VuTKG-1 (Ok)" xfId="2064"/>
    <cellStyle name="1_Maket NGTT Thu chi NS 2011_09 Du lich" xfId="2065"/>
    <cellStyle name="1_Maket NGTT Thu chi NS 2011_10 Van tai va BCVT (da sua ok)" xfId="2066"/>
    <cellStyle name="1_Maket NGTT Thu chi NS 2011_12 Giao duc, Y Te va Muc songnam2011" xfId="2067"/>
    <cellStyle name="1_Maket NGTT Thu chi NS 2011_nien giam tom tat du lich va XNK" xfId="2068"/>
    <cellStyle name="1_Maket NGTT Thu chi NS 2011_Nongnghiep" xfId="2069"/>
    <cellStyle name="1_Maket NGTT Thu chi NS 2011_XNK" xfId="2070"/>
    <cellStyle name="1_Maket NGTT2012 LN,TS (7-1-2013)" xfId="2071"/>
    <cellStyle name="1_Maket NGTT2012 LN,TS (7-1-2013)_Nongnghiep" xfId="2072"/>
    <cellStyle name="1_Ngiam_lamnghiep_2011_v2(1)(1)" xfId="2073"/>
    <cellStyle name="1_Ngiam_lamnghiep_2011_v2(1)(1)_Nongnghiep" xfId="2074"/>
    <cellStyle name="1_NGTT Ca the 2011 Diep" xfId="2075"/>
    <cellStyle name="1_NGTT Ca the 2011 Diep_08 Cong nghiep 2010" xfId="2076"/>
    <cellStyle name="1_NGTT Ca the 2011 Diep_08 Thuong mai va Du lich (Ok)" xfId="2077"/>
    <cellStyle name="1_NGTT Ca the 2011 Diep_09 Chi so gia 2011- VuTKG-1 (Ok)" xfId="2078"/>
    <cellStyle name="1_NGTT Ca the 2011 Diep_09 Du lich" xfId="2079"/>
    <cellStyle name="1_NGTT Ca the 2011 Diep_10 Van tai va BCVT (da sua ok)" xfId="2080"/>
    <cellStyle name="1_NGTT Ca the 2011 Diep_12 Giao duc, Y Te va Muc songnam2011" xfId="2081"/>
    <cellStyle name="1_NGTT Ca the 2011 Diep_nien giam tom tat du lich va XNK" xfId="2082"/>
    <cellStyle name="1_NGTT Ca the 2011 Diep_Nongnghiep" xfId="2083"/>
    <cellStyle name="1_NGTT Ca the 2011 Diep_XNK" xfId="2084"/>
    <cellStyle name="1_NGTT LN,TS 2012 (Chuan)" xfId="2085"/>
    <cellStyle name="1_Nien giam day du  Nong nghiep 2010" xfId="2086"/>
    <cellStyle name="1_Nien giam TT Vu Nong nghiep 2012(solieu)-gui Vu TH 29-3-2013" xfId="2087"/>
    <cellStyle name="1_Nongnghiep" xfId="2088"/>
    <cellStyle name="1_Nongnghiep_Bo sung 04 bieu Cong nghiep" xfId="2089"/>
    <cellStyle name="1_Nongnghiep_Mau" xfId="2090"/>
    <cellStyle name="1_Nongnghiep_NGDD 2013 Thu chi NSNN " xfId="2091"/>
    <cellStyle name="1_Nongnghiep_Nongnghiep NGDD 2012_cap nhat den 24-5-2013(1)" xfId="2092"/>
    <cellStyle name="1_Phan i (in)" xfId="2093"/>
    <cellStyle name="1_So lieu quoc te TH" xfId="2094"/>
    <cellStyle name="1_So lieu quoc te TH_08 Cong nghiep 2010" xfId="2095"/>
    <cellStyle name="1_So lieu quoc te TH_08 Thuong mai va Du lich (Ok)" xfId="2096"/>
    <cellStyle name="1_So lieu quoc te TH_09 Chi so gia 2011- VuTKG-1 (Ok)" xfId="2097"/>
    <cellStyle name="1_So lieu quoc te TH_09 Du lich" xfId="2098"/>
    <cellStyle name="1_So lieu quoc te TH_10 Van tai va BCVT (da sua ok)" xfId="2099"/>
    <cellStyle name="1_So lieu quoc te TH_12 Giao duc, Y Te va Muc songnam2011" xfId="2100"/>
    <cellStyle name="1_So lieu quoc te TH_nien giam tom tat du lich va XNK" xfId="2101"/>
    <cellStyle name="1_So lieu quoc te TH_Nongnghiep" xfId="2102"/>
    <cellStyle name="1_So lieu quoc te TH_XNK" xfId="2103"/>
    <cellStyle name="1_So lieu quoc te(GDP)" xfId="2104"/>
    <cellStyle name="1_So lieu quoc te(GDP)_02  Dan so lao dong(OK)" xfId="2105"/>
    <cellStyle name="1_So lieu quoc te(GDP)_03 TKQG va Thu chi NSNN 2012" xfId="2106"/>
    <cellStyle name="1_So lieu quoc te(GDP)_04 Doanh nghiep va CSKDCT 2012" xfId="2107"/>
    <cellStyle name="1_So lieu quoc te(GDP)_05 Doanh nghiep va Ca the_2011 (Ok)" xfId="2108"/>
    <cellStyle name="1_So lieu quoc te(GDP)_07 NGTT CN 2012" xfId="2109"/>
    <cellStyle name="1_So lieu quoc te(GDP)_08 Thuong mai Tong muc - Diep" xfId="2110"/>
    <cellStyle name="1_So lieu quoc te(GDP)_08 Thuong mai va Du lich (Ok)" xfId="2111"/>
    <cellStyle name="1_So lieu quoc te(GDP)_09 Chi so gia 2011- VuTKG-1 (Ok)" xfId="2112"/>
    <cellStyle name="1_So lieu quoc te(GDP)_09 Du lich" xfId="2113"/>
    <cellStyle name="1_So lieu quoc te(GDP)_10 Van tai va BCVT (da sua ok)" xfId="2114"/>
    <cellStyle name="1_So lieu quoc te(GDP)_11 (3)" xfId="2115"/>
    <cellStyle name="1_So lieu quoc te(GDP)_11 (3)_04 Doanh nghiep va CSKDCT 2012" xfId="2116"/>
    <cellStyle name="1_So lieu quoc te(GDP)_11 (3)_Xl0000167" xfId="2117"/>
    <cellStyle name="1_So lieu quoc te(GDP)_12 (2)" xfId="2118"/>
    <cellStyle name="1_So lieu quoc te(GDP)_12 (2)_04 Doanh nghiep va CSKDCT 2012" xfId="2119"/>
    <cellStyle name="1_So lieu quoc te(GDP)_12 (2)_Xl0000167" xfId="2120"/>
    <cellStyle name="1_So lieu quoc te(GDP)_12 Giao duc, Y Te va Muc songnam2011" xfId="2121"/>
    <cellStyle name="1_So lieu quoc te(GDP)_12 So lieu quoc te (Ok)" xfId="2122"/>
    <cellStyle name="1_So lieu quoc te(GDP)_13 Van tai 2012" xfId="2123"/>
    <cellStyle name="1_So lieu quoc te(GDP)_Giaoduc2013(ok)" xfId="2124"/>
    <cellStyle name="1_So lieu quoc te(GDP)_Maket NGTT2012 LN,TS (7-1-2013)" xfId="2125"/>
    <cellStyle name="1_So lieu quoc te(GDP)_Maket NGTT2012 LN,TS (7-1-2013)_Nongnghiep" xfId="2126"/>
    <cellStyle name="1_So lieu quoc te(GDP)_Ngiam_lamnghiep_2011_v2(1)(1)" xfId="2127"/>
    <cellStyle name="1_So lieu quoc te(GDP)_Ngiam_lamnghiep_2011_v2(1)(1)_Nongnghiep" xfId="2128"/>
    <cellStyle name="1_So lieu quoc te(GDP)_NGTT LN,TS 2012 (Chuan)" xfId="2129"/>
    <cellStyle name="1_So lieu quoc te(GDP)_Nien giam TT Vu Nong nghiep 2012(solieu)-gui Vu TH 29-3-2013" xfId="2130"/>
    <cellStyle name="1_So lieu quoc te(GDP)_Nongnghiep" xfId="2131"/>
    <cellStyle name="1_So lieu quoc te(GDP)_Nongnghiep NGDD 2012_cap nhat den 24-5-2013(1)" xfId="2132"/>
    <cellStyle name="1_So lieu quoc te(GDP)_Nongnghiep_Nongnghiep NGDD 2012_cap nhat den 24-5-2013(1)" xfId="2133"/>
    <cellStyle name="1_So lieu quoc te(GDP)_Xl0000147" xfId="2134"/>
    <cellStyle name="1_So lieu quoc te(GDP)_Xl0000167" xfId="2135"/>
    <cellStyle name="1_So lieu quoc te(GDP)_XNK" xfId="2136"/>
    <cellStyle name="1_Thuong mai va Du lich" xfId="2137"/>
    <cellStyle name="1_Thuong mai va Du lich_01 Don vi HC" xfId="2138"/>
    <cellStyle name="1_Thuong mai va Du lich_NGDD 2013 Thu chi NSNN " xfId="2139"/>
    <cellStyle name="1_Tong hop 1" xfId="2140"/>
    <cellStyle name="1_Tong hop NGTT" xfId="2141"/>
    <cellStyle name="1_Xl0000167" xfId="2142"/>
    <cellStyle name="1_XNK" xfId="2143"/>
    <cellStyle name="1_XNK (10-6)" xfId="2144"/>
    <cellStyle name="1_XNK_08 Thuong mai Tong muc - Diep" xfId="2145"/>
    <cellStyle name="1_XNK_Bo sung 04 bieu Cong nghiep" xfId="2146"/>
    <cellStyle name="1_XNK-2012" xfId="2147"/>
    <cellStyle name="1_XNK-Market" xfId="2148"/>
    <cellStyle name="¹éºÐÀ²_      " xfId="2149"/>
    <cellStyle name="2" xfId="2150"/>
    <cellStyle name="20% - Accent1 2" xfId="2151"/>
    <cellStyle name="20% - Accent2 2" xfId="2152"/>
    <cellStyle name="20% - Accent3 2" xfId="2153"/>
    <cellStyle name="20% - Accent4 2" xfId="2154"/>
    <cellStyle name="20% - Accent5 2" xfId="2155"/>
    <cellStyle name="20% - Accent6 2" xfId="2156"/>
    <cellStyle name="3" xfId="2157"/>
    <cellStyle name="4" xfId="2158"/>
    <cellStyle name="40% - Accent1 2" xfId="2159"/>
    <cellStyle name="40% - Accent2 2" xfId="2160"/>
    <cellStyle name="40% - Accent3 2" xfId="2161"/>
    <cellStyle name="40% - Accent4 2" xfId="2162"/>
    <cellStyle name="40% - Accent5 2" xfId="2163"/>
    <cellStyle name="40% - Accent6 2" xfId="2164"/>
    <cellStyle name="60% - Accent1 2" xfId="2165"/>
    <cellStyle name="60% - Accent2 2" xfId="2166"/>
    <cellStyle name="60% - Accent3 2" xfId="2167"/>
    <cellStyle name="60% - Accent4 2" xfId="2168"/>
    <cellStyle name="60% - Accent5 2" xfId="2169"/>
    <cellStyle name="60% - Accent6 2" xfId="2170"/>
    <cellStyle name="Accent1 2" xfId="2171"/>
    <cellStyle name="Accent2 2" xfId="2172"/>
    <cellStyle name="Accent3 2" xfId="2173"/>
    <cellStyle name="Accent4 2" xfId="2174"/>
    <cellStyle name="Accent5 2" xfId="2175"/>
    <cellStyle name="Accent6 2" xfId="2176"/>
    <cellStyle name="ÅëÈ­ [0]_      " xfId="2177"/>
    <cellStyle name="AeE­ [0]_INQUIRY ¿μ¾÷AßAø " xfId="2178"/>
    <cellStyle name="ÅëÈ­ [0]_S" xfId="2179"/>
    <cellStyle name="ÅëÈ­_      " xfId="2180"/>
    <cellStyle name="AeE­_INQUIRY ¿?¾÷AßAø " xfId="2181"/>
    <cellStyle name="ÅëÈ­_L601CPT" xfId="2182"/>
    <cellStyle name="ÄÞ¸¶ [0]_      " xfId="2183"/>
    <cellStyle name="AÞ¸¶ [0]_INQUIRY ¿?¾÷AßAø " xfId="2184"/>
    <cellStyle name="ÄÞ¸¶ [0]_L601CPT" xfId="2185"/>
    <cellStyle name="ÄÞ¸¶_      " xfId="2186"/>
    <cellStyle name="AÞ¸¶_INQUIRY ¿?¾÷AßAø " xfId="2187"/>
    <cellStyle name="ÄÞ¸¶_L601CPT" xfId="2188"/>
    <cellStyle name="AutoFormat Options" xfId="2189"/>
    <cellStyle name="Bad 2" xfId="2190"/>
    <cellStyle name="C?AØ_¿?¾÷CoE² " xfId="2191"/>
    <cellStyle name="Ç¥ÁØ_      " xfId="2192"/>
    <cellStyle name="C￥AØ_¿μ¾÷CoE² " xfId="2193"/>
    <cellStyle name="Ç¥ÁØ_S" xfId="2194"/>
    <cellStyle name="C￥AØ_Sheet1_¿μ¾÷CoE² " xfId="2195"/>
    <cellStyle name="Calc Currency (0)" xfId="2196"/>
    <cellStyle name="Calc Currency (0) 2" xfId="2197"/>
    <cellStyle name="Calc Currency (0) 3" xfId="2198"/>
    <cellStyle name="Calculation 2" xfId="2199"/>
    <cellStyle name="category" xfId="2200"/>
    <cellStyle name="Cerrency_Sheet2_XANGDAU" xfId="2201"/>
    <cellStyle name="Check Cell 2" xfId="2202"/>
    <cellStyle name="Comma" xfId="2690" builtinId="3"/>
    <cellStyle name="Comma [0] 2" xfId="2203"/>
    <cellStyle name="Comma 10" xfId="2204"/>
    <cellStyle name="Comma 10 2" xfId="2205"/>
    <cellStyle name="Comma 10 2 2" xfId="2206"/>
    <cellStyle name="Comma 10 3" xfId="2207"/>
    <cellStyle name="Comma 10_Mau" xfId="2208"/>
    <cellStyle name="Comma 11" xfId="2209"/>
    <cellStyle name="Comma 11 2" xfId="2210"/>
    <cellStyle name="Comma 12" xfId="2211"/>
    <cellStyle name="Comma 13" xfId="2212"/>
    <cellStyle name="Comma 14" xfId="2213"/>
    <cellStyle name="Comma 15" xfId="2214"/>
    <cellStyle name="Comma 16" xfId="2215"/>
    <cellStyle name="Comma 17" xfId="2216"/>
    <cellStyle name="Comma 2" xfId="2217"/>
    <cellStyle name="Comma 2 2" xfId="2218"/>
    <cellStyle name="Comma 2 2 2" xfId="2219"/>
    <cellStyle name="Comma 2 2 3" xfId="2220"/>
    <cellStyle name="Comma 2 2 4" xfId="2221"/>
    <cellStyle name="Comma 2 2 5" xfId="2222"/>
    <cellStyle name="Comma 2 3" xfId="2223"/>
    <cellStyle name="Comma 2 4" xfId="2224"/>
    <cellStyle name="Comma 2 5" xfId="2225"/>
    <cellStyle name="Comma 2 6" xfId="2226"/>
    <cellStyle name="Comma 2_CS TT TK" xfId="2227"/>
    <cellStyle name="Comma 3" xfId="2228"/>
    <cellStyle name="Comma 3 2" xfId="2229"/>
    <cellStyle name="Comma 3 2 2" xfId="2230"/>
    <cellStyle name="Comma 3 2 3" xfId="2231"/>
    <cellStyle name="Comma 3 2 4" xfId="2232"/>
    <cellStyle name="Comma 3 2 5" xfId="2233"/>
    <cellStyle name="Comma 3 2 5 2" xfId="2234"/>
    <cellStyle name="Comma 3 2 5 3" xfId="2235"/>
    <cellStyle name="Comma 3 2 6" xfId="2236"/>
    <cellStyle name="Comma 3 2 7" xfId="2237"/>
    <cellStyle name="Comma 3 3" xfId="2238"/>
    <cellStyle name="Comma 3 3 2" xfId="2239"/>
    <cellStyle name="Comma 3 3 3" xfId="2240"/>
    <cellStyle name="Comma 3 4" xfId="2241"/>
    <cellStyle name="Comma 3 5" xfId="2242"/>
    <cellStyle name="Comma 3 6" xfId="2243"/>
    <cellStyle name="Comma 3_CS TT TK" xfId="2244"/>
    <cellStyle name="Comma 4" xfId="2245"/>
    <cellStyle name="Comma 4 2" xfId="2246"/>
    <cellStyle name="Comma 4 3" xfId="2247"/>
    <cellStyle name="Comma 4 4" xfId="2248"/>
    <cellStyle name="Comma 4 5" xfId="2249"/>
    <cellStyle name="Comma 4_Xl0000115" xfId="2250"/>
    <cellStyle name="Comma 5" xfId="2251"/>
    <cellStyle name="Comma 5 2" xfId="2252"/>
    <cellStyle name="Comma 5 2 2" xfId="2253"/>
    <cellStyle name="Comma 5 3" xfId="2254"/>
    <cellStyle name="Comma 5_Xl0000108" xfId="2255"/>
    <cellStyle name="Comma 6" xfId="2256"/>
    <cellStyle name="Comma 6 2" xfId="2257"/>
    <cellStyle name="Comma 6 3" xfId="2258"/>
    <cellStyle name="Comma 6_Xl0000115" xfId="2259"/>
    <cellStyle name="Comma 7" xfId="2260"/>
    <cellStyle name="Comma 7 2" xfId="2261"/>
    <cellStyle name="Comma 7 3" xfId="2262"/>
    <cellStyle name="Comma 8" xfId="2263"/>
    <cellStyle name="Comma 8 2" xfId="2264"/>
    <cellStyle name="Comma 8 3" xfId="2265"/>
    <cellStyle name="Comma 9" xfId="2266"/>
    <cellStyle name="Comma 9 2" xfId="2267"/>
    <cellStyle name="Comma 9 3" xfId="2268"/>
    <cellStyle name="comma zerodec" xfId="2269"/>
    <cellStyle name="Comma0" xfId="2270"/>
    <cellStyle name="cong" xfId="2271"/>
    <cellStyle name="Currency 2" xfId="2272"/>
    <cellStyle name="Currency0" xfId="2273"/>
    <cellStyle name="Currency1" xfId="2274"/>
    <cellStyle name="Date" xfId="2275"/>
    <cellStyle name="DAUDE" xfId="2276"/>
    <cellStyle name="Dollar (zero dec)" xfId="2277"/>
    <cellStyle name="Euro" xfId="2278"/>
    <cellStyle name="Explanatory Text 2" xfId="2279"/>
    <cellStyle name="Fixed" xfId="2280"/>
    <cellStyle name="gia" xfId="2281"/>
    <cellStyle name="Good 2" xfId="2282"/>
    <cellStyle name="Grey" xfId="2283"/>
    <cellStyle name="HEADER" xfId="2284"/>
    <cellStyle name="Header1" xfId="2285"/>
    <cellStyle name="Header2" xfId="2286"/>
    <cellStyle name="Heading 1 2" xfId="2287"/>
    <cellStyle name="Heading 1 3" xfId="2288"/>
    <cellStyle name="Heading 1 4" xfId="2289"/>
    <cellStyle name="Heading 1 5" xfId="2290"/>
    <cellStyle name="Heading 1 6" xfId="2291"/>
    <cellStyle name="Heading 1 7" xfId="2292"/>
    <cellStyle name="Heading 1 8" xfId="2293"/>
    <cellStyle name="Heading 1 9" xfId="2294"/>
    <cellStyle name="Heading 2 2" xfId="2295"/>
    <cellStyle name="Heading 2 3" xfId="2296"/>
    <cellStyle name="Heading 2 4" xfId="2297"/>
    <cellStyle name="Heading 2 5" xfId="2298"/>
    <cellStyle name="Heading 2 6" xfId="2299"/>
    <cellStyle name="Heading 2 7" xfId="2300"/>
    <cellStyle name="Heading 2 8" xfId="2301"/>
    <cellStyle name="Heading 2 9" xfId="2302"/>
    <cellStyle name="Heading 3 2" xfId="2303"/>
    <cellStyle name="Heading 4 2" xfId="2304"/>
    <cellStyle name="HEADING1" xfId="2305"/>
    <cellStyle name="HEADING2" xfId="2306"/>
    <cellStyle name="Hyperlink 2" xfId="2307"/>
    <cellStyle name="Input [yellow]" xfId="2308"/>
    <cellStyle name="Input 2" xfId="2309"/>
    <cellStyle name="Ledger 17 x 11 in" xfId="2310"/>
    <cellStyle name="Linked Cell 2" xfId="2311"/>
    <cellStyle name="Model" xfId="2312"/>
    <cellStyle name="moi" xfId="2313"/>
    <cellStyle name="moi 2" xfId="2314"/>
    <cellStyle name="moi 3" xfId="2315"/>
    <cellStyle name="Monétaire [0]_TARIFFS DB" xfId="2316"/>
    <cellStyle name="Monétaire_TARIFFS DB" xfId="2317"/>
    <cellStyle name="n" xfId="2318"/>
    <cellStyle name="Neutral 2" xfId="2319"/>
    <cellStyle name="New Times Roman" xfId="2320"/>
    <cellStyle name="No" xfId="2321"/>
    <cellStyle name="no dec" xfId="2322"/>
    <cellStyle name="No_01 Don vi HC" xfId="2323"/>
    <cellStyle name="Normal" xfId="0" builtinId="0"/>
    <cellStyle name="Normal - Style1" xfId="2324"/>
    <cellStyle name="Normal - Style1 2" xfId="2325"/>
    <cellStyle name="Normal - Style1 3" xfId="2326"/>
    <cellStyle name="Normal - Style1 3 2" xfId="2327"/>
    <cellStyle name="Normal - Style1_01 Don vi HC" xfId="2"/>
    <cellStyle name="Normal 10" xfId="2328"/>
    <cellStyle name="Normal 10 2" xfId="2329"/>
    <cellStyle name="Normal 10 2 2" xfId="2330"/>
    <cellStyle name="Normal 10 2 2 2" xfId="2668"/>
    <cellStyle name="Normal 10 3" xfId="2331"/>
    <cellStyle name="Normal 10 4" xfId="2332"/>
    <cellStyle name="Normal 10 4 2" xfId="2669"/>
    <cellStyle name="Normal 10 5" xfId="2333"/>
    <cellStyle name="Normal 10_Xl0000115" xfId="2334"/>
    <cellStyle name="Normal 100" xfId="2335"/>
    <cellStyle name="Normal 101" xfId="2336"/>
    <cellStyle name="Normal 102" xfId="2337"/>
    <cellStyle name="Normal 103" xfId="2338"/>
    <cellStyle name="Normal 104" xfId="2339"/>
    <cellStyle name="Normal 105" xfId="2340"/>
    <cellStyle name="Normal 106" xfId="2341"/>
    <cellStyle name="Normal 107" xfId="2342"/>
    <cellStyle name="Normal 108" xfId="2343"/>
    <cellStyle name="Normal 109" xfId="2344"/>
    <cellStyle name="Normal 11" xfId="2345"/>
    <cellStyle name="Normal 11 2" xfId="2346"/>
    <cellStyle name="Normal 11 3" xfId="2347"/>
    <cellStyle name="Normal 11 4" xfId="2348"/>
    <cellStyle name="Normal 11 5" xfId="2349"/>
    <cellStyle name="Normal 11_Mau" xfId="2350"/>
    <cellStyle name="Normal 110" xfId="2351"/>
    <cellStyle name="Normal 111" xfId="2352"/>
    <cellStyle name="Normal 112" xfId="2353"/>
    <cellStyle name="Normal 113" xfId="2354"/>
    <cellStyle name="Normal 114" xfId="2355"/>
    <cellStyle name="Normal 115" xfId="2356"/>
    <cellStyle name="Normal 116" xfId="2357"/>
    <cellStyle name="Normal 117" xfId="2358"/>
    <cellStyle name="Normal 118" xfId="2359"/>
    <cellStyle name="Normal 119" xfId="2360"/>
    <cellStyle name="Normal 12" xfId="2361"/>
    <cellStyle name="Normal 12 2" xfId="2362"/>
    <cellStyle name="Normal 120" xfId="2363"/>
    <cellStyle name="Normal 121" xfId="2364"/>
    <cellStyle name="Normal 122" xfId="2365"/>
    <cellStyle name="Normal 123" xfId="2366"/>
    <cellStyle name="Normal 124" xfId="2367"/>
    <cellStyle name="Normal 125" xfId="2368"/>
    <cellStyle name="Normal 126" xfId="2369"/>
    <cellStyle name="Normal 127" xfId="2370"/>
    <cellStyle name="Normal 128" xfId="2371"/>
    <cellStyle name="Normal 129" xfId="2372"/>
    <cellStyle name="Normal 13" xfId="2373"/>
    <cellStyle name="Normal 13 2" xfId="2374"/>
    <cellStyle name="Normal 130" xfId="2375"/>
    <cellStyle name="Normal 131" xfId="2376"/>
    <cellStyle name="Normal 132" xfId="2377"/>
    <cellStyle name="Normal 133" xfId="2378"/>
    <cellStyle name="Normal 134" xfId="2379"/>
    <cellStyle name="Normal 135" xfId="2380"/>
    <cellStyle name="Normal 136" xfId="2381"/>
    <cellStyle name="Normal 137" xfId="2382"/>
    <cellStyle name="Normal 138" xfId="2383"/>
    <cellStyle name="Normal 139" xfId="2384"/>
    <cellStyle name="Normal 14" xfId="2385"/>
    <cellStyle name="Normal 14 2" xfId="2386"/>
    <cellStyle name="Normal 140" xfId="2387"/>
    <cellStyle name="Normal 141" xfId="2388"/>
    <cellStyle name="Normal 142" xfId="2389"/>
    <cellStyle name="Normal 143" xfId="2390"/>
    <cellStyle name="Normal 144" xfId="2391"/>
    <cellStyle name="Normal 145" xfId="2392"/>
    <cellStyle name="Normal 146" xfId="2393"/>
    <cellStyle name="Normal 147" xfId="2394"/>
    <cellStyle name="Normal 148" xfId="2395"/>
    <cellStyle name="Normal 149" xfId="2396"/>
    <cellStyle name="Normal 15" xfId="2397"/>
    <cellStyle name="Normal 15 2" xfId="2398"/>
    <cellStyle name="Normal 150" xfId="2399"/>
    <cellStyle name="Normal 151" xfId="2400"/>
    <cellStyle name="Normal 152" xfId="2401"/>
    <cellStyle name="Normal 153" xfId="2402"/>
    <cellStyle name="Normal 153 2" xfId="2687"/>
    <cellStyle name="Normal 154" xfId="2403"/>
    <cellStyle name="Normal 154 2" xfId="2404"/>
    <cellStyle name="Normal 155" xfId="2405"/>
    <cellStyle name="Normal 156" xfId="2692"/>
    <cellStyle name="Normal 156 2" xfId="2701"/>
    <cellStyle name="Normal 16" xfId="2406"/>
    <cellStyle name="Normal 17" xfId="2407"/>
    <cellStyle name="Normal 18" xfId="2408"/>
    <cellStyle name="Normal 19" xfId="2409"/>
    <cellStyle name="Normal 2" xfId="2410"/>
    <cellStyle name="Normal 2 10" xfId="2411"/>
    <cellStyle name="Normal 2 11" xfId="2412"/>
    <cellStyle name="Normal 2 12" xfId="2413"/>
    <cellStyle name="Normal 2 13" xfId="2414"/>
    <cellStyle name="Normal 2 13 2" xfId="2415"/>
    <cellStyle name="Normal 2 13 3" xfId="2416"/>
    <cellStyle name="Normal 2 14" xfId="2417"/>
    <cellStyle name="Normal 2 2" xfId="2418"/>
    <cellStyle name="Normal 2 2 2" xfId="2419"/>
    <cellStyle name="Normal 2 2 2 2" xfId="2420"/>
    <cellStyle name="Normal 2 2 2 3" xfId="2421"/>
    <cellStyle name="Normal 2 2 3" xfId="2422"/>
    <cellStyle name="Normal 2 2 3 2" xfId="2423"/>
    <cellStyle name="Normal 2 2 3 3" xfId="2424"/>
    <cellStyle name="Normal 2 2 4" xfId="2425"/>
    <cellStyle name="Normal 2 2 5" xfId="2426"/>
    <cellStyle name="Normal 2 2_CS TT TK" xfId="2427"/>
    <cellStyle name="Normal 2 3" xfId="2428"/>
    <cellStyle name="Normal 2 3 2" xfId="2429"/>
    <cellStyle name="Normal 2 3 3" xfId="2430"/>
    <cellStyle name="Normal 2 4" xfId="2431"/>
    <cellStyle name="Normal 2 4 2" xfId="2432"/>
    <cellStyle name="Normal 2 4 3" xfId="2433"/>
    <cellStyle name="Normal 2 5" xfId="2434"/>
    <cellStyle name="Normal 2 6" xfId="2435"/>
    <cellStyle name="Normal 2 7" xfId="2436"/>
    <cellStyle name="Normal 2 7 2" xfId="2437"/>
    <cellStyle name="Normal 2 8" xfId="2438"/>
    <cellStyle name="Normal 2 9" xfId="2439"/>
    <cellStyle name="Normal 2_12 Chi so gia 2012(chuan) co so" xfId="2440"/>
    <cellStyle name="Normal 20" xfId="2441"/>
    <cellStyle name="Normal 21" xfId="2442"/>
    <cellStyle name="Normal 22" xfId="2443"/>
    <cellStyle name="Normal 23" xfId="2444"/>
    <cellStyle name="Normal 24" xfId="2445"/>
    <cellStyle name="Normal 24 2" xfId="2446"/>
    <cellStyle name="Normal 24 3" xfId="2447"/>
    <cellStyle name="Normal 24 4" xfId="2448"/>
    <cellStyle name="Normal 24 5" xfId="2449"/>
    <cellStyle name="Normal 25" xfId="2450"/>
    <cellStyle name="Normal 25 2" xfId="2451"/>
    <cellStyle name="Normal 25 3" xfId="2452"/>
    <cellStyle name="Normal 25 4" xfId="2453"/>
    <cellStyle name="Normal 25_CS TT TK" xfId="2454"/>
    <cellStyle name="Normal 26" xfId="2455"/>
    <cellStyle name="Normal 27" xfId="2456"/>
    <cellStyle name="Normal 28" xfId="2457"/>
    <cellStyle name="Normal 29" xfId="2458"/>
    <cellStyle name="Normal 3" xfId="2459"/>
    <cellStyle name="Normal 3 2" xfId="2460"/>
    <cellStyle name="Normal 3 2 2" xfId="2461"/>
    <cellStyle name="Normal 3 2 2 2" xfId="2462"/>
    <cellStyle name="Normal 3 2 2 2 2" xfId="2686"/>
    <cellStyle name="Normal 3 2 3" xfId="2463"/>
    <cellStyle name="Normal 3 2 4" xfId="2464"/>
    <cellStyle name="Normal 3 2_08 Thuong mai Tong muc - Diep" xfId="2465"/>
    <cellStyle name="Normal 3 3" xfId="2466"/>
    <cellStyle name="Normal 3 4" xfId="2467"/>
    <cellStyle name="Normal 3 5" xfId="2468"/>
    <cellStyle name="Normal 3 6" xfId="2469"/>
    <cellStyle name="Normal 3_01 Don vi HC" xfId="2470"/>
    <cellStyle name="Normal 30" xfId="2471"/>
    <cellStyle name="Normal 31" xfId="2472"/>
    <cellStyle name="Normal 32" xfId="2473"/>
    <cellStyle name="Normal 33" xfId="2474"/>
    <cellStyle name="Normal 34" xfId="2475"/>
    <cellStyle name="Normal 35" xfId="2476"/>
    <cellStyle name="Normal 36" xfId="2477"/>
    <cellStyle name="Normal 37" xfId="2478"/>
    <cellStyle name="Normal 38" xfId="2479"/>
    <cellStyle name="Normal 39" xfId="2480"/>
    <cellStyle name="Normal 4" xfId="2481"/>
    <cellStyle name="Normal 4 2" xfId="2482"/>
    <cellStyle name="Normal 4 2 2" xfId="2483"/>
    <cellStyle name="Normal 4 3" xfId="2484"/>
    <cellStyle name="Normal 4 4" xfId="2485"/>
    <cellStyle name="Normal 4 5" xfId="2486"/>
    <cellStyle name="Normal 4 6" xfId="2487"/>
    <cellStyle name="Normal 4_07 NGTT CN 2012" xfId="2488"/>
    <cellStyle name="Normal 40" xfId="2489"/>
    <cellStyle name="Normal 41" xfId="2490"/>
    <cellStyle name="Normal 42" xfId="2491"/>
    <cellStyle name="Normal 43" xfId="2492"/>
    <cellStyle name="Normal 44" xfId="2493"/>
    <cellStyle name="Normal 45" xfId="2494"/>
    <cellStyle name="Normal 46" xfId="2495"/>
    <cellStyle name="Normal 47" xfId="2496"/>
    <cellStyle name="Normal 48" xfId="2497"/>
    <cellStyle name="Normal 49" xfId="2498"/>
    <cellStyle name="Normal 5" xfId="2499"/>
    <cellStyle name="Normal 5 2" xfId="2500"/>
    <cellStyle name="Normal 5 3" xfId="2501"/>
    <cellStyle name="Normal 5 4" xfId="2502"/>
    <cellStyle name="Normal 5 5" xfId="2503"/>
    <cellStyle name="Normal 5 6" xfId="2504"/>
    <cellStyle name="Normal 5_Bieu GDP" xfId="2505"/>
    <cellStyle name="Normal 50" xfId="2506"/>
    <cellStyle name="Normal 51" xfId="2507"/>
    <cellStyle name="Normal 52" xfId="2508"/>
    <cellStyle name="Normal 53" xfId="2509"/>
    <cellStyle name="Normal 54" xfId="2510"/>
    <cellStyle name="Normal 55" xfId="2511"/>
    <cellStyle name="Normal 56" xfId="2512"/>
    <cellStyle name="Normal 57" xfId="2513"/>
    <cellStyle name="Normal 58" xfId="2514"/>
    <cellStyle name="Normal 59" xfId="2515"/>
    <cellStyle name="Normal 6" xfId="2516"/>
    <cellStyle name="Normal 6 2" xfId="2517"/>
    <cellStyle name="Normal 6 3" xfId="2518"/>
    <cellStyle name="Normal 6 4" xfId="2519"/>
    <cellStyle name="Normal 6 5" xfId="2520"/>
    <cellStyle name="Normal 6 6" xfId="2521"/>
    <cellStyle name="Normal 6_CS TT TK" xfId="2522"/>
    <cellStyle name="Normal 60" xfId="2523"/>
    <cellStyle name="Normal 61" xfId="2524"/>
    <cellStyle name="Normal 62" xfId="2525"/>
    <cellStyle name="Normal 63" xfId="2526"/>
    <cellStyle name="Normal 64" xfId="2527"/>
    <cellStyle name="Normal 65" xfId="2528"/>
    <cellStyle name="Normal 66" xfId="2529"/>
    <cellStyle name="Normal 67" xfId="2530"/>
    <cellStyle name="Normal 68" xfId="2531"/>
    <cellStyle name="Normal 69" xfId="2532"/>
    <cellStyle name="Normal 7" xfId="2533"/>
    <cellStyle name="Normal 7 2" xfId="2534"/>
    <cellStyle name="Normal 7 2 2" xfId="2535"/>
    <cellStyle name="Normal 7 2 3" xfId="2536"/>
    <cellStyle name="Normal 7 2 4" xfId="2537"/>
    <cellStyle name="Normal 7 3" xfId="2538"/>
    <cellStyle name="Normal 7 4" xfId="2539"/>
    <cellStyle name="Normal 7 5" xfId="2540"/>
    <cellStyle name="Normal 7 6" xfId="2541"/>
    <cellStyle name="Normal 7 7" xfId="2542"/>
    <cellStyle name="Normal 7_Bieu GDP" xfId="2543"/>
    <cellStyle name="Normal 7_Xl0000108" xfId="2694"/>
    <cellStyle name="Normal 70" xfId="2544"/>
    <cellStyle name="Normal 71" xfId="2545"/>
    <cellStyle name="Normal 72" xfId="2546"/>
    <cellStyle name="Normal 73" xfId="2547"/>
    <cellStyle name="Normal 74" xfId="2548"/>
    <cellStyle name="Normal 75" xfId="2549"/>
    <cellStyle name="Normal 76" xfId="2550"/>
    <cellStyle name="Normal 77" xfId="2551"/>
    <cellStyle name="Normal 78" xfId="2552"/>
    <cellStyle name="Normal 79" xfId="2553"/>
    <cellStyle name="Normal 8" xfId="2554"/>
    <cellStyle name="Normal 8 2" xfId="2555"/>
    <cellStyle name="Normal 8 2 2" xfId="2556"/>
    <cellStyle name="Normal 8 2 3" xfId="2557"/>
    <cellStyle name="Normal 8 2 4" xfId="2558"/>
    <cellStyle name="Normal 8 2_CS TT TK" xfId="2559"/>
    <cellStyle name="Normal 8 3" xfId="2560"/>
    <cellStyle name="Normal 8 4" xfId="2561"/>
    <cellStyle name="Normal 8 5" xfId="2562"/>
    <cellStyle name="Normal 8 6" xfId="2563"/>
    <cellStyle name="Normal 8 7" xfId="2564"/>
    <cellStyle name="Normal 8_Bieu GDP" xfId="2565"/>
    <cellStyle name="Normal 80" xfId="2566"/>
    <cellStyle name="Normal 81" xfId="2567"/>
    <cellStyle name="Normal 82" xfId="2568"/>
    <cellStyle name="Normal 83" xfId="2569"/>
    <cellStyle name="Normal 84" xfId="2570"/>
    <cellStyle name="Normal 85" xfId="2571"/>
    <cellStyle name="Normal 86" xfId="2572"/>
    <cellStyle name="Normal 87" xfId="2573"/>
    <cellStyle name="Normal 88" xfId="2574"/>
    <cellStyle name="Normal 89" xfId="2575"/>
    <cellStyle name="Normal 9" xfId="2576"/>
    <cellStyle name="Normal 9 2" xfId="2577"/>
    <cellStyle name="Normal 9 3" xfId="2578"/>
    <cellStyle name="Normal 9 4" xfId="2579"/>
    <cellStyle name="Normal 9_FDI " xfId="2580"/>
    <cellStyle name="Normal 90" xfId="2581"/>
    <cellStyle name="Normal 91" xfId="2582"/>
    <cellStyle name="Normal 92" xfId="2583"/>
    <cellStyle name="Normal 93" xfId="2584"/>
    <cellStyle name="Normal 94" xfId="2585"/>
    <cellStyle name="Normal 95" xfId="2586"/>
    <cellStyle name="Normal 96" xfId="2587"/>
    <cellStyle name="Normal 97" xfId="2588"/>
    <cellStyle name="Normal 98" xfId="2589"/>
    <cellStyle name="Normal 99" xfId="2590"/>
    <cellStyle name="Normal_02NN" xfId="2663"/>
    <cellStyle name="Normal_03&amp;04CN" xfId="2665"/>
    <cellStyle name="Normal_05XD 2" xfId="2683"/>
    <cellStyle name="Normal_05XD_Dautu(6-2011)" xfId="2667"/>
    <cellStyle name="Normal_06DTNN" xfId="2670"/>
    <cellStyle name="Normal_07gia" xfId="2671"/>
    <cellStyle name="Normal_07VT" xfId="2672"/>
    <cellStyle name="Normal_08tmt3" xfId="2673"/>
    <cellStyle name="Normal_BC CSG NLTS Qui 1  2011 2" xfId="2693"/>
    <cellStyle name="Normal_Bctiendo2000" xfId="2688"/>
    <cellStyle name="Normal_Bieu04.072" xfId="2674"/>
    <cellStyle name="Normal_Book2" xfId="2675"/>
    <cellStyle name="Normal_Dau tu 2" xfId="2685"/>
    <cellStyle name="Normal_GDP 9 thang" xfId="2696"/>
    <cellStyle name="Normal_Gui Vu TH-Bao cao nhanh VDT 2006" xfId="2676"/>
    <cellStyle name="Normal_IIP" xfId="2689"/>
    <cellStyle name="Normal_nhanh sap xep lai" xfId="2677"/>
    <cellStyle name="Normal_QT 2011" xfId="2697"/>
    <cellStyle name="Normal_Sheet2" xfId="2699"/>
    <cellStyle name="Normal_solieu gdp 2" xfId="1"/>
    <cellStyle name="Normal_SPT3-96" xfId="2666"/>
    <cellStyle name="Normal_SPT3-96_Bieu 012011 2" xfId="2684"/>
    <cellStyle name="Normal_SPT3-96_Bieudautu_Dautu(6-2011)" xfId="2678"/>
    <cellStyle name="Normal_SPT3-96_Van tai12.2010" xfId="2679"/>
    <cellStyle name="Normal_TB9T-2006" xfId="2700"/>
    <cellStyle name="Normal_Thu Ngan sach" xfId="2698"/>
    <cellStyle name="Normal_VT- TM Diep" xfId="2680"/>
    <cellStyle name="Normal_VTAI 2" xfId="2691"/>
    <cellStyle name="Normal_Xl0000110" xfId="2695"/>
    <cellStyle name="Normal_Xl0000141" xfId="2664"/>
    <cellStyle name="Normal_Xl0000156" xfId="2681"/>
    <cellStyle name="Normal_Xl0000163" xfId="2682"/>
    <cellStyle name="Normal1" xfId="2591"/>
    <cellStyle name="Normal1 2" xfId="2592"/>
    <cellStyle name="Normal1 3" xfId="2593"/>
    <cellStyle name="Note 2" xfId="2594"/>
    <cellStyle name="Output 2" xfId="2595"/>
    <cellStyle name="Percent [2]" xfId="2596"/>
    <cellStyle name="Percent 2" xfId="2597"/>
    <cellStyle name="Percent 2 2" xfId="2598"/>
    <cellStyle name="Percent 2 3" xfId="2599"/>
    <cellStyle name="Percent 3" xfId="2600"/>
    <cellStyle name="Percent 3 2" xfId="2601"/>
    <cellStyle name="Percent 3 3" xfId="2602"/>
    <cellStyle name="Percent 4" xfId="2603"/>
    <cellStyle name="Percent 4 2" xfId="2604"/>
    <cellStyle name="Percent 4 3" xfId="2605"/>
    <cellStyle name="Percent 4 4" xfId="2606"/>
    <cellStyle name="Percent 5" xfId="2607"/>
    <cellStyle name="Percent 5 2" xfId="2608"/>
    <cellStyle name="Percent 5 3" xfId="2609"/>
    <cellStyle name="Style 1" xfId="2610"/>
    <cellStyle name="Style 10" xfId="2611"/>
    <cellStyle name="Style 11" xfId="2612"/>
    <cellStyle name="Style 2" xfId="2613"/>
    <cellStyle name="Style 3" xfId="2614"/>
    <cellStyle name="Style 4" xfId="2615"/>
    <cellStyle name="Style 5" xfId="2616"/>
    <cellStyle name="Style 6" xfId="2617"/>
    <cellStyle name="Style 7" xfId="2618"/>
    <cellStyle name="Style 8" xfId="2619"/>
    <cellStyle name="Style 9" xfId="2620"/>
    <cellStyle name="Style1" xfId="2621"/>
    <cellStyle name="Style2" xfId="2622"/>
    <cellStyle name="Style3" xfId="2623"/>
    <cellStyle name="Style4" xfId="2624"/>
    <cellStyle name="Style5" xfId="2625"/>
    <cellStyle name="Style6" xfId="2626"/>
    <cellStyle name="Style7" xfId="2627"/>
    <cellStyle name="subhead" xfId="2628"/>
    <cellStyle name="thvt" xfId="2629"/>
    <cellStyle name="Total 2" xfId="2630"/>
    <cellStyle name="Total 3" xfId="2631"/>
    <cellStyle name="Total 4" xfId="2632"/>
    <cellStyle name="Total 5" xfId="2633"/>
    <cellStyle name="Total 6" xfId="2634"/>
    <cellStyle name="Total 7" xfId="2635"/>
    <cellStyle name="Total 8" xfId="2636"/>
    <cellStyle name="Total 9" xfId="2637"/>
    <cellStyle name="Warning Text 2" xfId="2638"/>
    <cellStyle name="xanh" xfId="2639"/>
    <cellStyle name="xuan" xfId="2640"/>
    <cellStyle name="ปกติ_gdp2006q4" xfId="2641"/>
    <cellStyle name=" [0.00]_ Att. 1- Cover" xfId="2642"/>
    <cellStyle name="_ Att. 1- Cover" xfId="2643"/>
    <cellStyle name="?_ Att. 1- Cover" xfId="2644"/>
    <cellStyle name="똿뗦먛귟 [0.00]_PRODUCT DETAIL Q1" xfId="2645"/>
    <cellStyle name="똿뗦먛귟_PRODUCT DETAIL Q1" xfId="2646"/>
    <cellStyle name="믅됞 [0.00]_PRODUCT DETAIL Q1" xfId="2647"/>
    <cellStyle name="믅됞_PRODUCT DETAIL Q1" xfId="2648"/>
    <cellStyle name="백분율_95" xfId="2649"/>
    <cellStyle name="뷭?_BOOKSHIP" xfId="2650"/>
    <cellStyle name="콤마 [0]_1202" xfId="2651"/>
    <cellStyle name="콤마_1202" xfId="2652"/>
    <cellStyle name="통화 [0]_1202" xfId="2653"/>
    <cellStyle name="통화_1202" xfId="2654"/>
    <cellStyle name="표준_(정보부문)월별인원계획" xfId="2655"/>
    <cellStyle name="一般_00Q3902REV.1" xfId="2656"/>
    <cellStyle name="千分位[0]_00Q3902REV.1" xfId="2657"/>
    <cellStyle name="千分位_00Q3902REV.1" xfId="2658"/>
    <cellStyle name="標準_list of commodities" xfId="2659"/>
    <cellStyle name="貨幣 [0]_00Q3902REV.1" xfId="2660"/>
    <cellStyle name="貨幣[0]_BRE" xfId="2661"/>
    <cellStyle name="貨幣_00Q3902REV.1" xfId="26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47" Type="http://schemas.openxmlformats.org/officeDocument/2006/relationships/externalLink" Target="externalLinks/externalLink9.xml"/><Relationship Id="rId50" Type="http://schemas.openxmlformats.org/officeDocument/2006/relationships/externalLink" Target="externalLinks/externalLink12.xml"/><Relationship Id="rId55" Type="http://schemas.openxmlformats.org/officeDocument/2006/relationships/externalLink" Target="externalLinks/externalLink17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54" Type="http://schemas.openxmlformats.org/officeDocument/2006/relationships/externalLink" Target="externalLinks/externalLink16.xml"/><Relationship Id="rId62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externalLink" Target="externalLinks/externalLink7.xml"/><Relationship Id="rId53" Type="http://schemas.openxmlformats.org/officeDocument/2006/relationships/externalLink" Target="externalLinks/externalLink15.xml"/><Relationship Id="rId58" Type="http://schemas.openxmlformats.org/officeDocument/2006/relationships/externalLink" Target="externalLinks/externalLink20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11.xml"/><Relationship Id="rId57" Type="http://schemas.openxmlformats.org/officeDocument/2006/relationships/externalLink" Target="externalLinks/externalLink19.xml"/><Relationship Id="rId61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6.xml"/><Relationship Id="rId52" Type="http://schemas.openxmlformats.org/officeDocument/2006/relationships/externalLink" Target="externalLinks/externalLink14.xml"/><Relationship Id="rId60" Type="http://schemas.openxmlformats.org/officeDocument/2006/relationships/externalLink" Target="externalLinks/externalLink22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5.xml"/><Relationship Id="rId48" Type="http://schemas.openxmlformats.org/officeDocument/2006/relationships/externalLink" Target="externalLinks/externalLink10.xml"/><Relationship Id="rId56" Type="http://schemas.openxmlformats.org/officeDocument/2006/relationships/externalLink" Target="externalLinks/externalLink18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8.xml"/><Relationship Id="rId59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12;NG%20B&#193;O%202018/Dung%20Quat/Goi3/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tqvuong\Local%20Settings\Temporary%20Internet%20Files\Content.IE5\O5IZ0TU7\Hieu\Data\Nien%20giam\Hoan\Nien%20giam%2095-2002\NN95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IBAS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12;NG%20B&#193;O%202018/WINDOWS/TEMP/IBAS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IBASE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2.5nam/Thanh%20Toan/CS3408/Standard/RP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12;NG%20B&#193;O%202018/2.5nam/Thanh%20Toan/CS3408/Standard/RP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12;NG%20B&#193;O%202018/01%20Bao%20cao%20thang/2011/Thang%2004/Tong%20hop/Chuyenvien/2.5nam/Thanh%20Toan/CS3408/Standard/RP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5nam\Thanh%20Toan\CS3408\Standard\RP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%20Quat/Goi3/PNT-P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Nien%20giam%20day%20du/2013/Vu%20Tong%20hop/Gui%20NXB/Nam/10Nam/xaydungcntt98/dung/&#167;&#222;a%20ph&#173;&#172;ng%2095-96%20(V&#232;n,%20TSC&#167;)%20hai%20gi&#18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12;NG%20B&#193;O%202018/03%20Nien%20giam%20day%20du/2013/Vu%20Tong%20hop/Gui%20NXB/Nam/10Nam/xaydungcntt98/dung/&#167;&#222;a%20ph&#173;&#172;ng%2095-96%20(V&#232;n,%20TSC&#167;)%20hai%20gi&#18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3%20Nien%20giam%20day%20du\2013\Vu%20Tong%20hop\Gui%20NXB\Nam\10Nam\xaydungcntt98\dung\&#167;&#222;a%20ph&#173;&#172;ng%2095-96%20(V&#232;n,%20TSC&#167;)%20hai%20gi&#18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%20Nien%20giam%20day%20du\2013\Vu%20Tong%20hop\Gui%20NXB\Nam\10Nam\xaydungcntt98\dung\&#167;&#222;a%20ph&#173;&#172;ng%2095-96%20(V&#232;n,%20TSC&#167;)%20hai%20gi&#1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ung%20Quat\Goi3\PNT-P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ng%20Quat\Goi3\PNT-P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12;NG%20B&#193;O%202018/2.5nam/Thanh%20Toan/DOCUMENT/DAUTHAU/Dungquat/GOI3/DUNGQUAT-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.5nam/Thanh%20Toan/DOCUMENT/DAUTHAU/Dungquat/GOI3/DUNGQUAT-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12;NG%20B&#193;O%202018/01%20Bao%20cao%20thang/2011/Thang%2004/Tong%20hop/Chuyenvien/2.5nam/Thanh%20Toan/DOCUMENT/DAUTHAU/Dungquat/GOI3/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.5nam\Thanh%20Toan\DOCUMENT\DAUTHAU\Dungquat\GOI3\DUNGQUAT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  <sheetName val="Chart3"/>
      <sheetName val="Chart2"/>
      <sheetName val="BaTrieu-L.con"/>
      <sheetName val="EDT - Ro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"/>
      <sheetName val="Mix-Tarpaulin"/>
      <sheetName val="Tarpaulin"/>
      <sheetName val="Price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7"/>
      <sheetName val="28"/>
      <sheetName val="29"/>
      <sheetName val="30"/>
      <sheetName val="31"/>
      <sheetName val="Monthly"/>
      <sheetName val="For Summary"/>
      <sheetName val="For Summary(KG)"/>
      <sheetName val="PP Cloth"/>
      <sheetName val="Mix-PP Cloth"/>
      <sheetName val="Material Price-PP"/>
      <sheetName val="2.74"/>
      <sheetName val="T8-9)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.tuanM"/>
      <sheetName val="Dinh_ha nha"/>
      <sheetName val="BTH"/>
      <sheetName val="luongt 13"/>
      <sheetName val="LUONG 1"/>
      <sheetName val="LUONG 2"/>
      <sheetName val="LUONG 3"/>
      <sheetName val="Luong 4"/>
      <sheetName val="CTP 4"/>
      <sheetName val="Thuno"/>
      <sheetName val="Anca 4"/>
      <sheetName val="THUONG TET"/>
      <sheetName val="thuong"/>
      <sheetName val="T6"/>
      <sheetName val="THQII"/>
      <sheetName val="Trung"/>
      <sheetName val="THQIII"/>
      <sheetName val="THT nam 04"/>
      <sheetName val="142201ȭT4"/>
      <sheetName val="Bia¸"/>
      <sheetName val="TL"/>
      <sheetName val="T8-9B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T8-9þ"/>
      <sheetName val="BCDSPS"/>
      <sheetName val="BCDKT"/>
      <sheetName val="[IBASE2.XLS}BHXH"/>
      <sheetName val="01"/>
      <sheetName val="THU T12"/>
      <sheetName val="CHI T12"/>
      <sheetName val="THU T11"/>
      <sheetName val="CHI T11"/>
      <sheetName val="THU T10"/>
      <sheetName val="CHI T10"/>
      <sheetName val="THU T9"/>
      <sheetName val="CHI T9"/>
      <sheetName val="THU T8"/>
      <sheetName val="CHI T8"/>
      <sheetName val="THU T7"/>
      <sheetName val="CHI T7"/>
      <sheetName val="THU T6"/>
      <sheetName val="CHI T6"/>
      <sheetName val="THU T5"/>
      <sheetName val="CHI T5"/>
      <sheetName val="THU T4"/>
      <sheetName val="CHI T4"/>
      <sheetName val="THU T3"/>
      <sheetName val="CHI T3"/>
      <sheetName val="THU T2"/>
      <sheetName val="CHI T2"/>
      <sheetName val="THU T1"/>
      <sheetName val="CHI T1"/>
      <sheetName val="CDSM (2)"/>
      <sheetName val="02.1"/>
      <sheetName val="2.1"/>
      <sheetName val="2.3"/>
      <sheetName val="02.3"/>
      <sheetName val="05"/>
      <sheetName val="03"/>
      <sheetName val="06"/>
      <sheetName val="B 01"/>
      <sheetName val="B 03"/>
      <sheetName val="D 13"/>
      <sheetName val="Q-03"/>
      <sheetName val="Q-04"/>
      <sheetName val="Q-05"/>
      <sheetName val="D15"/>
      <sheetName val="D20"/>
      <sheetName val="D19"/>
      <sheetName val="120"/>
      <sheetName val="IFAD"/>
      <sheetName val="CVHN"/>
      <sheetName val="TCVM"/>
      <sheetName val="RIDP"/>
      <sheetName val="LDNN"/>
      <sheetName val="BTH Phieu thu"/>
      <sheetName val="BTH Phieu chi"/>
      <sheetName val="NK-SC"/>
      <sheetName val="SCT NVL"/>
      <sheetName val="NK SO CAI"/>
      <sheetName val="SCT TK 331"/>
      <sheetName val="So CFSXKD"/>
      <sheetName val="SCT  TK 131"/>
      <sheetName val="So TGNH 2003"/>
      <sheetName val="So quy TM 2002"/>
      <sheetName val="The tinh Z"/>
      <sheetName val="So kho nguyen vat lieu"/>
      <sheetName val="BTH NVL"/>
      <sheetName val="So theo doi thue GTGT"/>
      <sheetName val="BC thanh QT hoa don nam 2003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e"/>
      <sheetName val="Sheed5"/>
      <sheetName val="GK"/>
      <sheetName val="CB"/>
      <sheetName val="VP"/>
      <sheetName val="Km274-Km274"/>
      <sheetName val="Km27'-Km278"/>
      <sheetName val="KHVô XL"/>
      <sheetName val="THKP"/>
      <sheetName val="Nhap_lieÈ"/>
      <sheetName val="Bia_x0018_"/>
      <sheetName val="QD cua HDQT (ÿÿ"/>
      <sheetName val="ÿÿÿÿi ngoai tongÿÿ2)"/>
      <sheetName val="PNT-QUOT-#3"/>
      <sheetName val="COAT&amp;WRAP-QIOT-#3"/>
      <sheetName val="Nhap_lie"/>
      <sheetName val="Nhap_lie("/>
      <sheetName val="gia vt,nc,may"/>
      <sheetName val="΄Cxdcb"/>
      <sheetName val="HD CTrinh1"/>
      <sheetName val="HD benA"/>
      <sheetName val="KHTC"/>
      <sheetName val="BCTC"/>
      <sheetName val="Soqui"/>
      <sheetName val="Tienvay"/>
      <sheetName val="CTthanhtoan"/>
      <sheetName val="CTietHD"/>
      <sheetName val="Theodoi HD"/>
      <sheetName val="Theodoi HD (2)"/>
      <sheetName val="VLieu"/>
      <sheetName val="May"/>
      <sheetName val="NCong"/>
      <sheetName val="Khac DP"/>
      <sheetName val="Khoi than "/>
      <sheetName val="B3_208_than"/>
      <sheetName val="B3_208_TU"/>
      <sheetName val="B3_208_TW"/>
      <sheetName val="B3_208_DP"/>
      <sheetName val="B3_208_khac"/>
      <sheetName val="Sheet11"/>
      <sheetName val="Sheet12"/>
      <sheetName val="BC§ 2001"/>
      <sheetName val="BBC§ 2002"/>
      <sheetName val="TSC§ 2001"/>
      <sheetName val="TSc® 2002"/>
      <sheetName val="Thang1"/>
      <sheetName val="Thang2"/>
      <sheetName val="Thang3"/>
      <sheetName val="Thang 4"/>
      <sheetName val="23+32þ"/>
      <sheetName val="[IBASE2.XLS_Tong hop Matduong"/>
      <sheetName val="PXKT1"/>
      <sheetName val="PXKT2"/>
      <sheetName val="PXKT3"/>
      <sheetName val="PXKT4"/>
      <sheetName val="PXKT5"/>
      <sheetName val="May khau"/>
      <sheetName val="PXKT6Via 11"/>
      <sheetName val="PXKT7"/>
      <sheetName val="PXKTLo Thien V 14A"/>
      <sheetName val="V14 phu"/>
      <sheetName val="V15"/>
      <sheetName val="V7"/>
      <sheetName val="V9"/>
      <sheetName val="Via 16 Lthien"/>
      <sheetName val="V6a"/>
      <sheetName val="PXKT8"/>
      <sheetName val="XXXXXXX0"/>
      <sheetName val="bg+th45"/>
      <sheetName val="4-5"/>
      <sheetName val="bg+th34"/>
      <sheetName val="3-4"/>
      <sheetName val="bg+th23"/>
      <sheetName val="2-3"/>
      <sheetName val="bg+th12"/>
      <sheetName val="1-2"/>
      <sheetName val="bg+th"/>
      <sheetName val="ptvl"/>
      <sheetName val="0-1"/>
      <sheetName val="7 THAI NGUYEN"/>
      <sheetName val="T8-9@"/>
      <sheetName val="Tonf hop"/>
      <sheetName val="CoquyTM"/>
      <sheetName val="_x0000_"/>
      <sheetName val="TH_B¸"/>
      <sheetName val="CongNo"/>
      <sheetName val="TD khao sat"/>
      <sheetName val="_x0000__x0000__x0005__x0000__x0000_"/>
      <sheetName val="CHITIET VL-NC"/>
      <sheetName val="DON GIA"/>
      <sheetName val="tô rôiDY"/>
      <sheetName val="ATCANING"/>
      <sheetName val="KNH"/>
      <sheetName val="KVF"/>
      <sheetName val="Hoada"/>
      <sheetName val="Nguphuc"/>
      <sheetName val="TCH"/>
      <sheetName val="TTT"/>
      <sheetName val="TVK"/>
      <sheetName val="Tuichuom"/>
      <sheetName val="NKDT"/>
      <sheetName val="Vitagin"/>
      <sheetName val="[IBASE2.XLS䁝BC6tT17"/>
      <sheetName val="TK13_x0005_"/>
      <sheetName val="02"/>
      <sheetName val="04"/>
      <sheetName val="07"/>
      <sheetName val="08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Bia¬"/>
      <sheetName val="THQþ"/>
      <sheetName val="Km282-Km_x0003_?3"/>
      <sheetName val="T8-9_x0008_"/>
      <sheetName val="det VP"/>
      <sheetName val="det hn"/>
      <sheetName val="19-5"/>
      <sheetName val="X26-2"/>
      <sheetName val="x26"/>
      <sheetName val="chi Hieu"/>
      <sheetName val="c thoa"/>
      <sheetName val="A thanh - DL"/>
      <sheetName val="A Tuyen"/>
      <sheetName val="A Tien -laphu"/>
      <sheetName val="A Thang- laphu"/>
      <sheetName val="DMHN"/>
      <sheetName val="A Dong"/>
      <sheetName val="27-7 NB"/>
      <sheetName val="ATuan-PN"/>
      <sheetName val="X20"/>
      <sheetName val="xn 5"/>
      <sheetName val="PKD X20"/>
      <sheetName val="da giay SG"/>
      <sheetName val="dagiay XK"/>
      <sheetName val="DK Dong xuan"/>
      <sheetName val="chu Ton"/>
      <sheetName val="minh tri"/>
      <sheetName val="viet huy"/>
      <sheetName val="thanh ha"/>
      <sheetName val="O Su"/>
      <sheetName val="A Ha-DL"/>
      <sheetName val="Vinh oanh"/>
      <sheetName val="chi Thuy"/>
      <sheetName val="chu Hong"/>
      <sheetName val="thuy- may"/>
      <sheetName val="CHuong(VT)"/>
      <sheetName val="XNK-hnam"/>
      <sheetName val="7-5HQ"/>
      <sheetName val="vu yen"/>
      <sheetName val="Du_lieu"/>
      <sheetName val="lapdap TB "/>
      <sheetName val="ESTI."/>
      <sheetName val="DI-ESTI"/>
      <sheetName val="THTBþ"/>
      <sheetName val="nghi dinh-_x0004__x0010_"/>
      <sheetName val="Chart䀀"/>
      <sheetName val="T8-9("/>
      <sheetName val=" GT CPhi tung dot"/>
      <sheetName val="Cong hop 2,0ࡸ2,0"/>
      <sheetName val="Biaþ"/>
      <sheetName val="Luot"/>
      <sheetName val="IBASE2"/>
      <sheetName val="KQKDKT#04-1"/>
      <sheetName val="VtuHaTheSauTBABenThuy1 Ш2)"/>
      <sheetName val="GIA 뭼UOC"/>
      <sheetName val="Soqu_x0005__x0000__x0000_"/>
      <sheetName val="T8-9h"/>
      <sheetName val="T8-9X"/>
      <sheetName val="MTL$-INTER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H17" t="str">
            <v>ERLP</v>
          </cell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406</v>
          </cell>
        </row>
        <row r="71">
          <cell r="AI71" t="str">
            <v xml:space="preserve">SILICONE RESIN 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6">
          <cell r="AV106">
            <v>193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/>
      <sheetData sheetId="785"/>
      <sheetData sheetId="786"/>
      <sheetData sheetId="787"/>
      <sheetData sheetId="788"/>
      <sheetData sheetId="789"/>
      <sheetData sheetId="790"/>
      <sheetData sheetId="791" refreshError="1"/>
      <sheetData sheetId="792" refreshError="1"/>
      <sheetData sheetId="793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 refreshError="1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 refreshError="1"/>
      <sheetData sheetId="855" refreshError="1"/>
      <sheetData sheetId="856"/>
      <sheetData sheetId="857" refreshError="1"/>
      <sheetData sheetId="858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 refreshError="1"/>
      <sheetData sheetId="904" refreshError="1"/>
      <sheetData sheetId="905"/>
      <sheetData sheetId="906"/>
      <sheetData sheetId="907"/>
      <sheetData sheetId="908"/>
      <sheetData sheetId="909"/>
      <sheetData sheetId="910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 refreshError="1"/>
      <sheetData sheetId="1007" refreshError="1"/>
      <sheetData sheetId="1008"/>
      <sheetData sheetId="1009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ma-pt"/>
      <sheetName val="DanhMuc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/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Du tnan chi tiet coc nuoc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thaß26"/>
      <sheetName val="FORM jc"/>
      <sheetName val="TNghiÖ- VL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tt chu don"/>
      <sheetName val="_x0000__x0000_"/>
      <sheetName val="Cong ban 1,5_x0013_"/>
      <sheetName val="bÑi_x0003__x0000_²r_x0013__x0000_"/>
      <sheetName val="P210-TP20"/>
      <sheetName val="CB32"/>
      <sheetName val="DGþ"/>
      <sheetName val="_x0014_M01"/>
      <sheetName val="_x000c__x0000__x0000__x0000__x0000__x0000__x0000__x0000__x000d__x0000__x0000__x0000_"/>
      <sheetName val="QD cua HDQ²_x0000__x0000_)"/>
      <sheetName val="_x0000__x000f__x0000__x0000__x0000_‚ž½"/>
      <sheetName val="_x0000__x000d__x0000__x0000__x0000_âOŽ"/>
      <sheetName val="CTT NuiC_x000f_eo"/>
      <sheetName val="TDT-TB?"/>
      <sheetName val="Km280 ? Km281"/>
      <sheetName val="Kluo-_x0008_ phu"/>
      <sheetName val="QD cua HDQ²_x0000__x0000_€)"/>
      <sheetName val="QD cua "/>
      <sheetName val="PNT-P3"/>
      <sheetName val="T[ 131"/>
      <sheetName val="XL4Toppy"/>
      <sheetName val="DŃ02"/>
      <sheetName val="GS11- tÝnh KH_x0014_SC§"/>
      <sheetName val="nghi dinhmCP"/>
      <sheetName val="CVpden trong tong"/>
      <sheetName val="5 nam (tach) x2)"/>
      <sheetName val="tuong"/>
      <sheetName val="Cong baj 2x1,5"/>
      <sheetName val="FUONDER TAN UYEN T12"/>
      <sheetName val=" CHIEU XA  T01"/>
      <sheetName val="ANH KHANH DONG NAI T12 (2)"/>
      <sheetName val="XANG DAU K5"/>
      <sheetName val="ANH HAI T01"/>
      <sheetName val="NAVITRAN T1"/>
      <sheetName val="VAN PHU T01"/>
      <sheetName val="TO 141"/>
      <sheetName val="Cong ban 1,5_x0013_?"/>
      <sheetName val="Op?mai 280"/>
      <sheetName val="chieud_x0005_???"/>
      <sheetName val="Op mai 2_x000c_?"/>
      <sheetName val="?bÑi_x0003_????²r_x0013_?"/>
      <sheetName val="?_x000f_???½"/>
      <sheetName val="??²r"/>
      <sheetName val="?????M pc_x0006_??CamPh??"/>
      <sheetName val="?_x000d_???âO"/>
      <sheetName val="Cong ban 1,5„—_x0013_?"/>
      <sheetName val="??"/>
      <sheetName val="gia x? may"/>
      <sheetName val="⁋㌱Ա?䭔㌱س?䭔ㄠㄴ_x0006_牴湯⁧琠湯౧?杮楨搠湩⵨偃_x0006_匀敨瑥"/>
      <sheetName val="t01.06"/>
      <sheetName val="DUONG BDT 11  823282ms Hao"/>
      <sheetName val="CKTANDINHT1 782346 Huong (2)"/>
      <sheetName val="UNZAT01743972- Phuong(vp) (2)"/>
      <sheetName val="LONGVANT12 759469 Ms Van (2)"/>
      <sheetName val="Ho la "/>
      <sheetName val="K,uon' ph5"/>
      <sheetName val="_x000c_an #an"/>
      <sheetName val="C/c t)eu"/>
      <sheetName val="Bi%n bao"/>
      <sheetName val="Ran("/>
      <sheetName val="_x0014_ong hop_x0011_48-1"/>
      <sheetName val="Cong &quot;an 0,7x0,7"/>
      <sheetName val="Co.g b!n 0,8x0,8"/>
      <sheetName val="Con' ba. 1x1"/>
      <sheetName val="_x0003_ong ban 1x1,2"/>
      <sheetName val="baocaochi.h(q5i1.05) (DC)"/>
      <sheetName val="C4ulu/ngq.1.05"/>
      <sheetName val="_x0002_ANG PHA_x000e_ BO qui1.05(DC)"/>
      <sheetName val="B_x0001_NG PHAN BO quiII.05"/>
      <sheetName val="⁋㌱Ա_x0000_䭔㌱س_x0000_䭔ㄠㄴ_x0006_牴湯⁧琠湯౧_x0000_杮楨搠湩⵨偃_x0006_匀頀ᎆ"/>
      <sheetName val="_x000d_â_x0005__x0000_"/>
      <sheetName val="_x0000__x000a__x0000__x0000__x0000_âO"/>
      <sheetName val="_x000c__x0000__x0000__x0000__x0000__x0000__x0000__x0000__x000a__x0000__x0000__x0000_"/>
      <sheetName val="_x0000__x000a__x0000__x0000__x0000_âOŽ"/>
      <sheetName val="HNI"/>
      <sheetName val="DC2@ï4"/>
      <sheetName val="Tong hop$Op mai"/>
      <sheetName val="bÑi_x0003_"/>
      <sheetName val="???????-BLDG"/>
      <sheetName val="⁋㌱Ա_x0000_䭔㌱س_x0000_䭔ㄠㄴ_x0006_牴湯⁧琠湯౧_x0000_杮楨搠湩⵨偃_x0006_匀䈀ᅪ"/>
      <sheetName val="Temp"/>
      <sheetName val="⁋㌱Ա_x0000_䭔㌱س_x0000_䭔ㄠㄴ_x0006_牴湯⁧琠湯౧_x0000_杮楨搠湩⵨偃_x0006_匀렀቟"/>
      <sheetName val="I_x0005__x0000__x0000_"/>
      <sheetName val="chie԰_x0000__x0000__x0000_Ȁ_x0000_"/>
      <sheetName val="Tong hopQ48­1"/>
      <sheetName val="nam2004"/>
      <sheetName val="CDKTJT03"/>
      <sheetName val="Tong hnp QL47"/>
      <sheetName val="Thue NK"/>
      <sheetName val="Hang NK"/>
      <sheetName val="Jet1- CP 32"/>
      <sheetName val="Jet2- Binh Minh 01"/>
      <sheetName val="Jet3"/>
      <sheetName val="Jet4"/>
      <sheetName val="Jet5"/>
      <sheetName val="Jet6"/>
      <sheetName val="Jet7"/>
      <sheetName val="Jet8"/>
      <sheetName val="Jet9"/>
      <sheetName val="GS08)B.hµng"/>
      <sheetName val="⁋㌱Ա_x0000_䭔㌱س_x0000_䭔ㄠㄴ_x0006_牴湯⁧琠湯౧_x0000_杮楨搠湩⵨偃_x0006_匀︀ᇕ"/>
      <sheetName val="XXXXX_XX"/>
      <sheetName val="PNT_QUO"/>
      <sheetName val="PNghiÖm VL"/>
      <sheetName val="Tong hop xuat kho nvl"/>
      <sheetName val="Xuat kho"/>
      <sheetName val="Tong hop so lieu tai nhap kho"/>
      <sheetName val="tai nhap kho"/>
      <sheetName val="Nhap kho"/>
      <sheetName val="Tong ket nhap kho"/>
      <sheetName val="Tong ket"/>
      <sheetName val="cac ma can huy"/>
      <sheetName val="Hang hong"/>
      <sheetName val="Tham khao"/>
      <sheetName val="hang khong co packing"/>
      <sheetName val="01"/>
      <sheetName val="02"/>
      <sheetName val="03"/>
      <sheetName val="04"/>
      <sheetName val="05"/>
      <sheetName val="07"/>
      <sheetName val="08"/>
      <sheetName val="Dhp+d"/>
      <sheetName val="DC0#"/>
      <sheetName val="_x000f_p m!i 284"/>
      <sheetName val="AA"/>
      <sheetName val="chieud"/>
      <sheetName val="Tong hop ၑL48 - 2"/>
      <sheetName val="Jet10"/>
      <sheetName val="Jet11"/>
      <sheetName val="Diesel1"/>
      <sheetName val="Diesel2"/>
      <sheetName val="Diezel3"/>
      <sheetName val="Mogas1"/>
      <sheetName val="Mogas2"/>
      <sheetName val="Mogas3"/>
      <sheetName val="_x0000__x000f__x0000__x0000__x0000__x0005__x0000__x0000_"/>
      <sheetName val="_x0000_۸ܪ࢈ܪ_x0000_"/>
      <sheetName val="Chi tiet"/>
      <sheetName val="HHQ2"/>
      <sheetName val="Quy I"/>
      <sheetName val="PTPQIII"/>
      <sheetName val="QuyIII"/>
      <sheetName val="Quy II"/>
      <sheetName val="Q.IV"/>
      <sheetName val="PTPQIV"/>
      <sheetName val="6TDN"/>
      <sheetName val="PTP"/>
      <sheetName val="PTPQII"/>
      <sheetName val="S2_x0000__x0000_1"/>
      <sheetName val="DGh"/>
      <sheetName val="tra-vat-lieu"/>
      <sheetName val="_x000f__x0000_½"/>
      <sheetName val="M pc_x0006__x0000_CamPh_x0000_"/>
      <sheetName val="_x000d_âO"/>
      <sheetName val="Op mai 2_x000c_"/>
      <sheetName val="_x0000__x000f__x0000__x0000__x0000_‚竈_x0013_"/>
      <sheetName val="_x000f__x0000_‚ž½"/>
      <sheetName val="_x000d_âOŽ"/>
      <sheetName val="_x000c__x0000__x000d_"/>
      <sheetName val="Cong ban 1,5„—_x0013_"/>
      <sheetName val="_x000a_âO"/>
      <sheetName val="_x000c__x0000__x000a_"/>
      <sheetName val="_x000a_âOŽ"/>
      <sheetName val="⁋㌱Ա_x0000_䭔㌱س_x0000_䭔ㄠㄴ_x0006_牴湯⁧琠湯౧_x0000_杮楨搠湩⵨偃_x0006_匀저፺"/>
      <sheetName val="⁋㌱Ա_x0000_䭔㌱س_x0000_䭔ㄠㄴ_x0006_牴湯⁧琠湯౧_x0000_杮楨搠湩⵨偃_x0006_匀㠀ᎍ"/>
      <sheetName val="_x0000__x000f__x0000__x0000__x0000_‚헾】"/>
      <sheetName val="⁋㌱Ա_x0000_䭔㌱س_x0000_䭔ㄠㄴ_x0006_牴湯⁧琠湯౧_x0000_杮楨搠湩⵨偃_x0006_匀栀▆"/>
      <sheetName val="⁋㌱Ա_x0000_䭔㌱س_x0000_䭔ㄠㄴ_x0006_牴湯⁧琠湯౧_x0000_杮楨搠湩⵨偃_x0006_匀╿"/>
      <sheetName val="bÑi_x0003__x0000_²r_x0013_("/>
      <sheetName val="_x0000__x000f__x0000__x0000__x0000_‚眨,"/>
      <sheetName val="_x0000__x000f__x0000__x0000__x0000_‚禈."/>
      <sheetName val="bÑi_x0003__x0000_²r_x0013_"/>
      <sheetName val="bÑi_x0003__x0000_²r_x0013_"/>
      <sheetName val="gìIÏÝ_x001c_齘_x0013_龜저ងఀ"/>
      <sheetName val="_x0000__x000f__x0000__x0000__x0000_‚稸1"/>
      <sheetName val="gìIÏÝ_x001c_齘_x0013_龜저ᥲఀ"/>
      <sheetName val="CDÕTKT2002"/>
      <sheetName val="DG("/>
      <sheetName val="bÑi_x0003_?²r_x0013_?"/>
      <sheetName val="T±1 "/>
      <sheetName val="411"/>
      <sheetName val="632"/>
      <sheetName val="333"/>
      <sheetName val="1uÝ1"/>
      <sheetName val="TH Ky Afh"/>
      <sheetName val="KHTS_x0000__x000d_2"/>
      <sheetName val="LuÞ_x0016_gT2"/>
      <sheetName val="luongt_x0000_ang12"/>
      <sheetName val="FORM (c"/>
      <sheetName val="02.05.07"/>
      <sheetName val="03.05.07"/>
      <sheetName val="04.05.07"/>
      <sheetName val="05.05.07"/>
      <sheetName val="06.05.07"/>
      <sheetName val="07.05.07"/>
      <sheetName val="08.05.07"/>
      <sheetName val="09.05.07"/>
      <sheetName val="Ther cao "/>
      <sheetName val="152"/>
      <sheetName val="111"/>
      <sheetName val="156"/>
      <sheetName val="So NVL"/>
      <sheetName val="511"/>
      <sheetName val="Nhat ký chung"/>
      <sheetName val="So 131"/>
      <sheetName val="So 331"/>
      <sheetName val="So 133"/>
      <sheetName val="So 3331"/>
      <sheetName val="So 334"/>
      <sheetName val="So 911"/>
      <sheetName val="So 421"/>
      <sheetName val="241"/>
      <sheetName val="642"/>
      <sheetName val="[PNT-P3.xls?KQKDKT'04-1"/>
      <sheetName val="CV di ngoai tone (2)"/>
      <sheetName val="[PNT-P3.xlsMMatduong"/>
      <sheetName val="???_x0000_???_x0000_???_x0006_??????_x0000_??????_x0006_???"/>
      <sheetName val="[PNT-P3.xls]XXXXX\XX"/>
      <sheetName val="[PNT-P3.xls]C/c t)eu"/>
      <sheetName val="[PNT-P3.xls]C4ulu/ngq.1.05"/>
      <sheetName val="09"/>
      <sheetName val="PHEPNAM"/>
      <sheetName val="KHONGLUONG"/>
      <sheetName val="d0000000"/>
      <sheetName val="e0000000"/>
      <sheetName val="f0000000"/>
      <sheetName val="g0000000"/>
      <sheetName val="h0000000"/>
      <sheetName val="i0000000"/>
      <sheetName val="XXXXXXX0"/>
      <sheetName val="XXXXXXX1"/>
      <sheetName val="XXXXXXX2"/>
      <sheetName val="XXXXXXX3"/>
      <sheetName val="XXXXXXX4"/>
      <sheetName val="XXXXXXX5"/>
      <sheetName val="XXXXXXX6"/>
      <sheetName val="XXXXXXX7"/>
      <sheetName val="XXXXXXX8"/>
      <sheetName val="XXXXXXX9"/>
      <sheetName val="XXXXXXXA"/>
      <sheetName val="XXXXXXXB"/>
      <sheetName val="XXXXXXXC"/>
      <sheetName val="XXXXXXXD"/>
      <sheetName val="XXXXXXXE"/>
      <sheetName val="XXXXXXXF"/>
      <sheetName val="XXXXXXXG"/>
      <sheetName val="XXXXXXXH"/>
      <sheetName val="XXXXXXXI"/>
      <sheetName val="XXXXXXXJ"/>
      <sheetName val="XXXXXXXK"/>
      <sheetName val="XXXXXXXL"/>
      <sheetName val="XXXXXXXM"/>
      <sheetName val="XXXXXXXN"/>
      <sheetName val="XXXXXXXO"/>
      <sheetName val="XXXXXXXP"/>
      <sheetName val="XXXXXXXQ"/>
      <sheetName val="XXXXXXXR"/>
      <sheetName val="XXXXXXXS"/>
      <sheetName val="XXXXXXXT"/>
      <sheetName val="XXXXXXXU"/>
      <sheetName val="XXXXXXXV"/>
      <sheetName val="XXXXXXXW"/>
      <sheetName val="XXXXXXXY"/>
      <sheetName val="XXXXXXXZ"/>
      <sheetName val="XXXXXX0X"/>
      <sheetName val="XXXXXX00"/>
      <sheetName val="XXXXXX01"/>
      <sheetName val="XXXXXX02"/>
      <sheetName val="XXXXXX03"/>
      <sheetName val="XXXXXX04"/>
      <sheetName val="XXXXXX05"/>
      <sheetName val="XXXXXX06"/>
      <sheetName val="XXXXXX07"/>
      <sheetName val="Du lich"/>
      <sheetName val="XXXXXX08"/>
      <sheetName val="XXXXXX09"/>
      <sheetName val="XXXXXX0A"/>
      <sheetName val="XXXXXX0B"/>
      <sheetName val="XXXXXX0C"/>
      <sheetName val="XXXXXX0D"/>
      <sheetName val="XXXXXX0E"/>
      <sheetName val="XXXXXX0F"/>
      <sheetName val="XXXXXX0G"/>
      <sheetName val="_x0000__x000f__x0000_︀ᇕ԰_x0000_缀"/>
      <sheetName val="[PNT-P3.xlsѝKQKDKTﴀ셅u淪洂"/>
      <sheetName val="GS09-chi TM"/>
      <sheetName val="⁋㌱Ա_x0000_䭔㌱س_x0000_䭔ㄠㄴ_x0006_牴湯⁧琠湯౧_x0000_杮楨搠湩⵨偃_x0006_匀ࠀ╵"/>
      <sheetName val="⁋㌱Ա_x0000_䭔㌱س_x0000_䭔ㄠㄴ_x0006_牴湯⁧琠湯౧_x0000_杮楨搠湩⵨偃_x0006_匀렀፶"/>
      <sheetName val="⁋㌱Ա_x0000_䭔㌱س_x0000_䭔ㄠㄴ_x0006_牴湯⁧琠湯౧_x0000_杮楨搠湩⵨偃_x0006_匀԰_x0000_"/>
      <sheetName val="⁋㌱Ա_x0000_䭔㌱س_x0000_䭔ㄠㄴ_x0006_牴湯⁧琠湯౧_x0000_杮楨搠湩⵨偃_x0006_匀㠀Ẅ"/>
      <sheetName val="⁋㌱Ա_x0000_䭔㌱س_x0000_䭔ㄠㄴ_x0006_牴湯⁧琠湯౧_x0000_杮楨搠湩⵨偃_x0006_匀᥸"/>
      <sheetName val="⁋㌱Ա_x0000_䭔㌱س_x0000_䭔ㄠㄴ_x0006_牴湯⁧琠湯౧_x0000_杮楨搠湩⵨偃_x0006_匀栀ṵ"/>
      <sheetName val="⁋㌱Ա_x0000_䭔㌱س_x0000_䭔ㄠㄴ_x0006_牴湯⁧琠湯౧_x0000_杮楨搠湩⵨偃_x0006_匀︀㗕"/>
      <sheetName val="TK33313"/>
      <sheetName val="UK 911"/>
      <sheetName val="CEPS1"/>
      <sheetName val="Km285"/>
      <sheetName val="TH  goi _x0014_-x"/>
      <sheetName val="_x0000__x0000_di trong  tong"/>
      <sheetName val="⁋㌱Ա_x0000_䭔㌱س_x0000_䭔ㄠㄴ_x0006_牴湯⁧琠湯౧_x0000_杮楨搠湩⵨偃_x0006_匀렀⪈"/>
      <sheetName val="⁋㌱Ա_x0000_䭔㌱س_x0000_䭔ㄠㄴ_x0006_牴湯⁧琠湯౧_x0000_杮楨搠湩⵨偃_x0006_匀⠀⩶"/>
      <sheetName val="⁋㌱Ա_x0000_䭔㌱س_x0000_䭔ㄠㄴ_x0006_牴湯⁧琠湯౧_x0000_杮楨搠湩⵨偃_x0006_匀⎅"/>
      <sheetName val="⁋㌱Ա_x0000_䭔㌱س_x0000_䭔ㄠㄴ_x0006_牴湯⁧琠湯౧_x0000_杮楨搠湩⵨偃_x0006_匀᠀⍺"/>
      <sheetName val="⁋㌱Ա_x0000_䭔㌱س_x0000_䭔ㄠㄴ_x0006_牴湯⁧琠湯౧_x0000_杮楨搠湩⵨偃_x0006_匀ࠀ⩷"/>
      <sheetName val="QUY IV _x0005__x0000_"/>
      <sheetName val="p"/>
      <sheetName val="KHTS"/>
      <sheetName val="co_x0005__x0000__x0000__x0000_"/>
      <sheetName val="Tong hop Mctduong"/>
      <sheetName val="KHTS?_x000d_2"/>
      <sheetName val="⁋㌱Ա_x0000_䭔㌱س_x0000_䭔ㄠㄴ_x0006_牴湯⁧琠湯౧_x0000_杮楨搠湩_x0005__x0000__x0000__x0000__x0000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/>
      <sheetData sheetId="47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/>
      <sheetData sheetId="486"/>
      <sheetData sheetId="487"/>
      <sheetData sheetId="488" refreshError="1"/>
      <sheetData sheetId="489"/>
      <sheetData sheetId="490"/>
      <sheetData sheetId="491"/>
      <sheetData sheetId="492" refreshError="1"/>
      <sheetData sheetId="493"/>
      <sheetData sheetId="494"/>
      <sheetData sheetId="495"/>
      <sheetData sheetId="496"/>
      <sheetData sheetId="497"/>
      <sheetData sheetId="498"/>
      <sheetData sheetId="499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 refreshError="1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 refreshError="1"/>
      <sheetData sheetId="584" refreshError="1"/>
      <sheetData sheetId="585"/>
      <sheetData sheetId="586" refreshError="1"/>
      <sheetData sheetId="587" refreshError="1"/>
      <sheetData sheetId="588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 refreshError="1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 refreshError="1"/>
      <sheetData sheetId="703" refreshError="1"/>
      <sheetData sheetId="704"/>
      <sheetData sheetId="705" refreshError="1"/>
      <sheetData sheetId="706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/>
      <sheetData sheetId="716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/>
      <sheetData sheetId="750"/>
      <sheetData sheetId="751"/>
      <sheetData sheetId="752"/>
      <sheetData sheetId="753"/>
      <sheetData sheetId="754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_x0000__x0000_"/>
      <sheetName val="Cong ban 1,5_x0013_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bÑi_x0003__x0000_²r_x0013__x0000_"/>
      <sheetName val="_x000f__x0000_½"/>
      <sheetName val="CT.XF1"/>
      <sheetName val="DG "/>
      <sheetName val="M pc_x0006__x0000_CamPh_x0000_"/>
      <sheetName val="_x000d_âO"/>
      <sheetName val="I"/>
      <sheetName val="PNT-P3"/>
      <sheetName val="GS11- tÝnh KH_x0014_SC§"/>
      <sheetName val="DŃ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 refreshError="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 refreshError="1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 refreshError="1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 refreshError="1"/>
      <sheetData sheetId="443" refreshError="1"/>
      <sheetData sheetId="444" refreshError="1"/>
      <sheetData sheetId="445" refreshError="1"/>
      <sheetData sheetId="446"/>
      <sheetData sheetId="447"/>
      <sheetData sheetId="448" refreshError="1"/>
      <sheetData sheetId="449" refreshError="1"/>
      <sheetData sheetId="450" refreshError="1"/>
      <sheetData sheetId="451"/>
      <sheetData sheetId="452"/>
      <sheetData sheetId="453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 refreshError="1"/>
      <sheetData sheetId="692" refreshError="1"/>
      <sheetData sheetId="693" refreshError="1"/>
      <sheetData sheetId="694" refreshError="1"/>
      <sheetData sheetId="695"/>
      <sheetData sheetId="696" refreshError="1"/>
      <sheetData sheetId="697"/>
      <sheetData sheetId="698" refreshError="1"/>
      <sheetData sheetId="699"/>
      <sheetData sheetId="700" refreshError="1"/>
      <sheetData sheetId="701" refreshError="1"/>
      <sheetData sheetId="702"/>
      <sheetData sheetId="703" refreshError="1"/>
      <sheetData sheetId="704" refreshError="1"/>
      <sheetData sheetId="705" refreshError="1"/>
      <sheetData sheetId="706" refreshError="1"/>
      <sheetData sheetId="707"/>
      <sheetData sheetId="708"/>
      <sheetData sheetId="70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DanhMuc"/>
      <sheetName val="THKP"/>
      <sheetName val="IBASE"/>
      <sheetName val="MTL$-IN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workbookViewId="0">
      <selection activeCell="B7" sqref="B7"/>
    </sheetView>
  </sheetViews>
  <sheetFormatPr defaultRowHeight="15.75"/>
  <cols>
    <col min="1" max="1" width="52.625" customWidth="1"/>
  </cols>
  <sheetData>
    <row r="1" spans="1:1" ht="23.25">
      <c r="A1" s="305" t="s">
        <v>297</v>
      </c>
    </row>
    <row r="2" spans="1:1" ht="23.25">
      <c r="A2" s="305" t="s">
        <v>96</v>
      </c>
    </row>
    <row r="3" spans="1:1">
      <c r="A3" s="300"/>
    </row>
    <row r="4" spans="1:1">
      <c r="A4" s="300"/>
    </row>
    <row r="5" spans="1:1">
      <c r="A5" s="300"/>
    </row>
    <row r="6" spans="1:1">
      <c r="A6" s="300"/>
    </row>
    <row r="7" spans="1:1">
      <c r="A7" s="300"/>
    </row>
    <row r="8" spans="1:1" ht="33.75">
      <c r="A8" s="306" t="s">
        <v>298</v>
      </c>
    </row>
    <row r="9" spans="1:1" ht="27.75">
      <c r="A9" s="307" t="s">
        <v>299</v>
      </c>
    </row>
    <row r="10" spans="1:1">
      <c r="A10" s="300"/>
    </row>
    <row r="11" spans="1:1" ht="27.75">
      <c r="A11" s="307" t="s">
        <v>342</v>
      </c>
    </row>
    <row r="12" spans="1:1">
      <c r="A12" s="300"/>
    </row>
    <row r="13" spans="1:1">
      <c r="A13" s="300"/>
    </row>
    <row r="14" spans="1:1">
      <c r="A14" s="300"/>
    </row>
    <row r="15" spans="1:1">
      <c r="A15" s="300"/>
    </row>
    <row r="16" spans="1:1">
      <c r="A16" s="300"/>
    </row>
    <row r="17" spans="1:1">
      <c r="A17" s="300"/>
    </row>
    <row r="18" spans="1:1" ht="21" customHeight="1">
      <c r="A18" s="308" t="s">
        <v>304</v>
      </c>
    </row>
    <row r="19" spans="1:1" ht="21" customHeight="1">
      <c r="A19" s="303" t="s">
        <v>305</v>
      </c>
    </row>
    <row r="20" spans="1:1" ht="21" customHeight="1">
      <c r="A20" s="303" t="s">
        <v>305</v>
      </c>
    </row>
    <row r="21" spans="1:1">
      <c r="A21" s="300"/>
    </row>
    <row r="22" spans="1:1">
      <c r="A22" s="300"/>
    </row>
    <row r="23" spans="1:1">
      <c r="A23" s="300"/>
    </row>
    <row r="24" spans="1:1">
      <c r="A24" s="300"/>
    </row>
    <row r="28" spans="1:1" ht="18.75">
      <c r="A28" s="304" t="s">
        <v>343</v>
      </c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workbookViewId="0"/>
  </sheetViews>
  <sheetFormatPr defaultColWidth="8" defaultRowHeight="12.75"/>
  <cols>
    <col min="1" max="1" width="21.75" style="205" customWidth="1"/>
    <col min="2" max="4" width="6.25" style="205" customWidth="1"/>
    <col min="5" max="7" width="5.625" style="205" customWidth="1"/>
    <col min="8" max="16384" width="8" style="205"/>
  </cols>
  <sheetData>
    <row r="1" spans="1:7" s="202" customFormat="1" ht="20.100000000000001" customHeight="1">
      <c r="A1" s="220" t="s">
        <v>213</v>
      </c>
      <c r="B1" s="220"/>
      <c r="E1" s="205"/>
      <c r="F1" s="205"/>
      <c r="G1" s="205"/>
    </row>
    <row r="2" spans="1:7" s="202" customFormat="1" ht="15.75">
      <c r="A2" s="273" t="s">
        <v>367</v>
      </c>
      <c r="B2" s="220"/>
      <c r="E2" s="205"/>
      <c r="F2" s="205"/>
      <c r="G2" s="205"/>
    </row>
    <row r="3" spans="1:7" ht="20.100000000000001" customHeight="1">
      <c r="A3" s="255"/>
      <c r="B3" s="221"/>
      <c r="C3" s="221"/>
      <c r="D3" s="221"/>
    </row>
    <row r="4" spans="1:7" ht="38.25" customHeight="1">
      <c r="A4" s="334"/>
      <c r="B4" s="698" t="s">
        <v>370</v>
      </c>
      <c r="C4" s="698" t="s">
        <v>371</v>
      </c>
      <c r="D4" s="698" t="s">
        <v>356</v>
      </c>
      <c r="E4" s="696" t="s">
        <v>314</v>
      </c>
      <c r="F4" s="697"/>
      <c r="G4" s="697"/>
    </row>
    <row r="5" spans="1:7" ht="52.5" customHeight="1">
      <c r="A5" s="334"/>
      <c r="B5" s="699"/>
      <c r="C5" s="699"/>
      <c r="D5" s="699"/>
      <c r="E5" s="536" t="s">
        <v>553</v>
      </c>
      <c r="F5" s="536" t="s">
        <v>554</v>
      </c>
      <c r="G5" s="536" t="s">
        <v>555</v>
      </c>
    </row>
    <row r="6" spans="1:7" ht="7.5" customHeight="1">
      <c r="A6" s="334"/>
      <c r="B6" s="334"/>
      <c r="C6" s="537"/>
      <c r="D6" s="537"/>
      <c r="E6" s="334"/>
      <c r="F6" s="334"/>
      <c r="G6" s="334"/>
    </row>
    <row r="7" spans="1:7" ht="32.25" customHeight="1">
      <c r="A7" s="538" t="s">
        <v>372</v>
      </c>
      <c r="B7" s="549">
        <v>6503</v>
      </c>
      <c r="C7" s="550">
        <v>4052</v>
      </c>
      <c r="D7" s="550">
        <v>23495.3</v>
      </c>
      <c r="E7" s="551">
        <v>84.829115575267409</v>
      </c>
      <c r="F7" s="551">
        <v>71.958799502752626</v>
      </c>
      <c r="G7" s="551">
        <v>80.378694276672135</v>
      </c>
    </row>
    <row r="8" spans="1:7" ht="35.1" customHeight="1">
      <c r="A8" s="539" t="s">
        <v>378</v>
      </c>
      <c r="B8" s="546">
        <v>65</v>
      </c>
      <c r="C8" s="547">
        <v>99</v>
      </c>
      <c r="D8" s="547">
        <v>290.7</v>
      </c>
      <c r="E8" s="545">
        <v>84.415584415584405</v>
      </c>
      <c r="F8" s="545">
        <v>92.523364485981304</v>
      </c>
      <c r="G8" s="545">
        <v>87.825834753290067</v>
      </c>
    </row>
    <row r="9" spans="1:7" ht="35.1" customHeight="1">
      <c r="A9" s="540" t="s">
        <v>377</v>
      </c>
      <c r="B9" s="546">
        <v>1970</v>
      </c>
      <c r="C9" s="547">
        <v>1340</v>
      </c>
      <c r="D9" s="547">
        <v>6110.6</v>
      </c>
      <c r="E9" s="545">
        <v>88.182632050134288</v>
      </c>
      <c r="F9" s="545">
        <v>93.510118632240051</v>
      </c>
      <c r="G9" s="545">
        <v>90.863940520446107</v>
      </c>
    </row>
    <row r="10" spans="1:7" ht="35.1" customHeight="1">
      <c r="A10" s="540" t="s">
        <v>376</v>
      </c>
      <c r="B10" s="546">
        <v>1940</v>
      </c>
      <c r="C10" s="547">
        <v>1435</v>
      </c>
      <c r="D10" s="547">
        <v>10191</v>
      </c>
      <c r="E10" s="545">
        <v>66.506684950291401</v>
      </c>
      <c r="F10" s="545">
        <v>49.194377785395957</v>
      </c>
      <c r="G10" s="545">
        <v>66.102697555672592</v>
      </c>
    </row>
    <row r="11" spans="1:7" ht="35.1" customHeight="1">
      <c r="A11" s="540" t="s">
        <v>375</v>
      </c>
      <c r="B11" s="546">
        <v>2528</v>
      </c>
      <c r="C11" s="547">
        <v>1178</v>
      </c>
      <c r="D11" s="547">
        <v>6903</v>
      </c>
      <c r="E11" s="545">
        <v>103.6915504511895</v>
      </c>
      <c r="F11" s="545">
        <v>100.34071550255537</v>
      </c>
      <c r="G11" s="545">
        <v>102.14802362885183</v>
      </c>
    </row>
    <row r="12" spans="1:7" ht="35.1" customHeight="1">
      <c r="A12" s="541" t="s">
        <v>379</v>
      </c>
      <c r="B12" s="546">
        <v>1555</v>
      </c>
      <c r="C12" s="547">
        <v>832</v>
      </c>
      <c r="D12" s="547">
        <v>3321</v>
      </c>
      <c r="E12" s="545">
        <v>103.25365205843293</v>
      </c>
      <c r="F12" s="545">
        <v>88.135593220338976</v>
      </c>
      <c r="G12" s="545">
        <v>100.98829253459023</v>
      </c>
    </row>
    <row r="13" spans="1:7" ht="35.1" customHeight="1">
      <c r="A13" s="542" t="s">
        <v>248</v>
      </c>
      <c r="B13" s="546"/>
      <c r="C13" s="548"/>
      <c r="D13" s="548"/>
      <c r="E13" s="545"/>
      <c r="F13" s="545"/>
      <c r="G13" s="545"/>
    </row>
    <row r="14" spans="1:7" ht="32.1" customHeight="1">
      <c r="A14" s="543" t="s">
        <v>368</v>
      </c>
      <c r="B14" s="546">
        <v>54.98</v>
      </c>
      <c r="C14" s="547">
        <v>125.91074400000001</v>
      </c>
      <c r="D14" s="547">
        <v>341.26074399999999</v>
      </c>
      <c r="E14" s="545">
        <v>103.73584905660375</v>
      </c>
      <c r="F14" s="545">
        <v>102.03949826686642</v>
      </c>
      <c r="G14" s="545">
        <v>102.99676937148956</v>
      </c>
    </row>
    <row r="15" spans="1:7" ht="35.1" customHeight="1">
      <c r="A15" s="544" t="s">
        <v>374</v>
      </c>
      <c r="B15" s="546">
        <v>54.457000000000001</v>
      </c>
      <c r="C15" s="547">
        <v>125.69674400000001</v>
      </c>
      <c r="D15" s="547">
        <v>339.24774400000001</v>
      </c>
      <c r="E15" s="545">
        <v>103.72959484942569</v>
      </c>
      <c r="F15" s="545">
        <v>102.0471836671111</v>
      </c>
      <c r="G15" s="545">
        <v>102.99663483695787</v>
      </c>
    </row>
    <row r="16" spans="1:7" ht="35.1" customHeight="1">
      <c r="A16" s="539" t="s">
        <v>373</v>
      </c>
      <c r="B16" s="546">
        <v>2.1949999999999998</v>
      </c>
      <c r="C16" s="547">
        <v>2.1949999999999998</v>
      </c>
      <c r="D16" s="547">
        <v>8.7799999999999994</v>
      </c>
      <c r="E16" s="545">
        <v>100</v>
      </c>
      <c r="F16" s="545">
        <v>100</v>
      </c>
      <c r="G16" s="545">
        <v>100</v>
      </c>
    </row>
    <row r="17" spans="1:7" ht="5.25" customHeight="1">
      <c r="A17" s="261"/>
      <c r="B17" s="262"/>
      <c r="C17" s="535"/>
      <c r="D17" s="535"/>
      <c r="E17" s="221"/>
      <c r="F17" s="221"/>
      <c r="G17" s="221"/>
    </row>
    <row r="18" spans="1:7" ht="24" customHeight="1">
      <c r="A18" s="258"/>
      <c r="B18" s="259"/>
      <c r="C18" s="174"/>
      <c r="D18" s="174"/>
    </row>
    <row r="19" spans="1:7" ht="24" customHeight="1">
      <c r="A19" s="260"/>
      <c r="B19" s="259"/>
      <c r="C19" s="174"/>
      <c r="D19" s="174"/>
    </row>
    <row r="20" spans="1:7" ht="24" customHeight="1">
      <c r="A20" s="260"/>
      <c r="B20" s="259"/>
      <c r="C20" s="174"/>
      <c r="D20" s="174"/>
    </row>
    <row r="21" spans="1:7" ht="24" customHeight="1">
      <c r="A21" s="258"/>
      <c r="B21" s="259"/>
      <c r="C21" s="174"/>
      <c r="D21" s="174"/>
    </row>
    <row r="22" spans="1:7" ht="24" customHeight="1">
      <c r="A22" s="260"/>
      <c r="B22" s="259"/>
      <c r="C22" s="174"/>
      <c r="D22" s="174"/>
    </row>
    <row r="23" spans="1:7" ht="24" customHeight="1">
      <c r="A23" s="260"/>
      <c r="B23" s="259"/>
      <c r="C23" s="174"/>
      <c r="D23" s="174"/>
    </row>
    <row r="24" spans="1:7" ht="24" customHeight="1">
      <c r="A24" s="260"/>
      <c r="B24" s="259"/>
      <c r="C24" s="174"/>
      <c r="D24" s="174"/>
    </row>
    <row r="25" spans="1:7" ht="24" customHeight="1">
      <c r="A25" s="260"/>
      <c r="B25" s="259"/>
      <c r="C25" s="174"/>
      <c r="D25" s="174"/>
    </row>
    <row r="26" spans="1:7" ht="24" customHeight="1">
      <c r="A26" s="260"/>
      <c r="B26" s="259"/>
      <c r="C26" s="174"/>
      <c r="D26" s="174"/>
    </row>
    <row r="27" spans="1:7" ht="24" customHeight="1">
      <c r="A27" s="260"/>
      <c r="B27" s="259"/>
      <c r="C27" s="174"/>
      <c r="D27" s="174"/>
    </row>
    <row r="28" spans="1:7" ht="24" customHeight="1">
      <c r="A28" s="260"/>
      <c r="B28" s="259"/>
      <c r="C28" s="174"/>
      <c r="D28" s="174"/>
    </row>
    <row r="29" spans="1:7" ht="24" customHeight="1">
      <c r="A29" s="260"/>
      <c r="B29" s="259"/>
      <c r="C29" s="174"/>
      <c r="D29" s="174"/>
    </row>
    <row r="30" spans="1:7">
      <c r="A30" s="261"/>
      <c r="B30" s="262"/>
      <c r="C30" s="221"/>
      <c r="D30" s="221"/>
    </row>
  </sheetData>
  <mergeCells count="4">
    <mergeCell ref="E4:G4"/>
    <mergeCell ref="B4:B5"/>
    <mergeCell ref="C4:C5"/>
    <mergeCell ref="D4:D5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"/>
  <sheetViews>
    <sheetView workbookViewId="0">
      <selection activeCell="F4" sqref="F4"/>
    </sheetView>
  </sheetViews>
  <sheetFormatPr defaultColWidth="8" defaultRowHeight="15"/>
  <cols>
    <col min="1" max="1" width="2.625" style="205" customWidth="1"/>
    <col min="2" max="2" width="27.5" style="205" customWidth="1"/>
    <col min="3" max="4" width="7.125" style="230" customWidth="1"/>
    <col min="5" max="5" width="6" style="230" customWidth="1"/>
    <col min="6" max="6" width="6.75" style="230" customWidth="1"/>
    <col min="7" max="16384" width="8" style="205"/>
  </cols>
  <sheetData>
    <row r="1" spans="1:7" s="202" customFormat="1" ht="20.100000000000001" customHeight="1">
      <c r="A1" s="220" t="s">
        <v>381</v>
      </c>
      <c r="D1" s="225"/>
      <c r="E1" s="226"/>
      <c r="F1" s="226"/>
      <c r="G1" s="226"/>
    </row>
    <row r="2" spans="1:7" ht="20.100000000000001" customHeight="1">
      <c r="C2" s="225"/>
      <c r="D2" s="226"/>
      <c r="E2" s="226"/>
      <c r="F2" s="226"/>
    </row>
    <row r="3" spans="1:7" ht="30.75" customHeight="1">
      <c r="A3" s="333"/>
      <c r="B3" s="333"/>
      <c r="C3" s="705" t="s">
        <v>380</v>
      </c>
      <c r="D3" s="705" t="s">
        <v>356</v>
      </c>
      <c r="E3" s="702" t="s">
        <v>314</v>
      </c>
      <c r="F3" s="703"/>
    </row>
    <row r="4" spans="1:7" ht="69.75" customHeight="1">
      <c r="A4" s="334"/>
      <c r="B4" s="334"/>
      <c r="C4" s="706"/>
      <c r="D4" s="706"/>
      <c r="E4" s="620" t="s">
        <v>565</v>
      </c>
      <c r="F4" s="620" t="s">
        <v>566</v>
      </c>
    </row>
    <row r="5" spans="1:7" ht="5.0999999999999996" customHeight="1">
      <c r="A5" s="334"/>
      <c r="B5" s="334"/>
      <c r="C5" s="335"/>
      <c r="D5" s="335"/>
      <c r="E5" s="335"/>
      <c r="F5" s="335"/>
    </row>
    <row r="6" spans="1:7" ht="24.95" customHeight="1">
      <c r="A6" s="700" t="s">
        <v>249</v>
      </c>
      <c r="B6" s="700"/>
      <c r="C6" s="346"/>
      <c r="D6" s="347">
        <v>350</v>
      </c>
      <c r="E6" s="336"/>
      <c r="F6" s="337">
        <v>100.78</v>
      </c>
      <c r="G6" s="228"/>
    </row>
    <row r="7" spans="1:7" ht="21" customHeight="1">
      <c r="A7" s="343"/>
      <c r="B7" s="343" t="s">
        <v>215</v>
      </c>
      <c r="C7" s="346"/>
      <c r="D7" s="346">
        <v>197.3</v>
      </c>
      <c r="E7" s="339"/>
      <c r="F7" s="336">
        <v>97.29</v>
      </c>
    </row>
    <row r="8" spans="1:7" ht="21" customHeight="1">
      <c r="A8" s="343"/>
      <c r="B8" s="343" t="s">
        <v>216</v>
      </c>
      <c r="C8" s="346"/>
      <c r="D8" s="346">
        <v>146.19</v>
      </c>
      <c r="E8" s="340"/>
      <c r="F8" s="336">
        <v>106.85</v>
      </c>
    </row>
    <row r="9" spans="1:7" ht="21" customHeight="1">
      <c r="A9" s="343"/>
      <c r="B9" s="343" t="s">
        <v>217</v>
      </c>
      <c r="C9" s="346"/>
      <c r="D9" s="346">
        <v>6.51</v>
      </c>
      <c r="E9" s="340"/>
      <c r="F9" s="336">
        <v>84.99</v>
      </c>
    </row>
    <row r="10" spans="1:7" ht="21" customHeight="1">
      <c r="A10" s="704" t="s">
        <v>250</v>
      </c>
      <c r="B10" s="704"/>
      <c r="C10" s="346"/>
      <c r="D10" s="346">
        <v>1560</v>
      </c>
      <c r="E10" s="338"/>
      <c r="F10" s="336">
        <v>102.46</v>
      </c>
      <c r="G10" s="229"/>
    </row>
    <row r="11" spans="1:7" ht="21.95" customHeight="1">
      <c r="A11" s="704" t="s">
        <v>251</v>
      </c>
      <c r="B11" s="704"/>
      <c r="C11" s="346"/>
      <c r="D11" s="346">
        <v>101.15</v>
      </c>
      <c r="E11" s="340"/>
      <c r="F11" s="336">
        <v>100</v>
      </c>
    </row>
    <row r="12" spans="1:7" ht="36" customHeight="1">
      <c r="A12" s="704" t="s">
        <v>252</v>
      </c>
      <c r="B12" s="704"/>
      <c r="C12" s="346"/>
      <c r="D12" s="346">
        <v>2985</v>
      </c>
      <c r="E12" s="340"/>
      <c r="F12" s="336">
        <v>105.71</v>
      </c>
    </row>
    <row r="13" spans="1:7" ht="21.95" customHeight="1">
      <c r="A13" s="704" t="s">
        <v>295</v>
      </c>
      <c r="B13" s="701"/>
      <c r="C13" s="346">
        <v>1310</v>
      </c>
      <c r="D13" s="346">
        <v>2932.25</v>
      </c>
      <c r="E13" s="340">
        <v>57.27</v>
      </c>
      <c r="F13" s="336">
        <v>76.12</v>
      </c>
    </row>
    <row r="14" spans="1:7" ht="21.95" customHeight="1">
      <c r="A14" s="704" t="s">
        <v>253</v>
      </c>
      <c r="B14" s="701"/>
      <c r="C14" s="346">
        <v>925</v>
      </c>
      <c r="D14" s="346">
        <v>2280</v>
      </c>
      <c r="E14" s="340">
        <v>185.3</v>
      </c>
      <c r="F14" s="336">
        <v>105.07</v>
      </c>
    </row>
    <row r="15" spans="1:7" ht="24.95" customHeight="1">
      <c r="A15" s="700" t="s">
        <v>218</v>
      </c>
      <c r="B15" s="701"/>
      <c r="C15" s="346"/>
      <c r="D15" s="346"/>
      <c r="E15" s="340"/>
      <c r="F15" s="336"/>
    </row>
    <row r="16" spans="1:7" ht="21" customHeight="1">
      <c r="A16" s="343"/>
      <c r="B16" s="343" t="s">
        <v>254</v>
      </c>
      <c r="C16" s="346">
        <v>16925</v>
      </c>
      <c r="D16" s="346">
        <v>34692</v>
      </c>
      <c r="E16" s="340">
        <v>99.5</v>
      </c>
      <c r="F16" s="336">
        <v>102</v>
      </c>
    </row>
    <row r="17" spans="1:6" ht="21" customHeight="1">
      <c r="A17" s="343"/>
      <c r="B17" s="343" t="s">
        <v>255</v>
      </c>
      <c r="C17" s="346">
        <v>145860</v>
      </c>
      <c r="D17" s="346">
        <v>299790</v>
      </c>
      <c r="E17" s="340">
        <v>99.83</v>
      </c>
      <c r="F17" s="336">
        <v>102</v>
      </c>
    </row>
    <row r="18" spans="1:6" ht="21" customHeight="1">
      <c r="A18" s="343"/>
      <c r="B18" s="343" t="s">
        <v>256</v>
      </c>
      <c r="C18" s="346">
        <v>1445</v>
      </c>
      <c r="D18" s="346">
        <v>4702</v>
      </c>
      <c r="E18" s="340">
        <v>103.21</v>
      </c>
      <c r="F18" s="336">
        <v>105</v>
      </c>
    </row>
    <row r="19" spans="1:6" ht="21" customHeight="1">
      <c r="A19" s="343"/>
      <c r="B19" s="343" t="s">
        <v>257</v>
      </c>
      <c r="C19" s="346">
        <v>115</v>
      </c>
      <c r="D19" s="346">
        <v>6917</v>
      </c>
      <c r="E19" s="340">
        <v>88.46</v>
      </c>
      <c r="F19" s="336">
        <v>103</v>
      </c>
    </row>
    <row r="20" spans="1:6" ht="21" customHeight="1">
      <c r="A20" s="343"/>
      <c r="B20" s="343" t="s">
        <v>258</v>
      </c>
      <c r="C20" s="346">
        <v>45</v>
      </c>
      <c r="D20" s="346">
        <v>100</v>
      </c>
      <c r="E20" s="340">
        <v>0</v>
      </c>
      <c r="F20" s="336">
        <v>103.09</v>
      </c>
    </row>
    <row r="21" spans="1:6" ht="21" customHeight="1">
      <c r="A21" s="343"/>
      <c r="B21" s="343" t="s">
        <v>259</v>
      </c>
      <c r="C21" s="346">
        <v>35</v>
      </c>
      <c r="D21" s="346">
        <v>87</v>
      </c>
      <c r="E21" s="340">
        <v>0</v>
      </c>
      <c r="F21" s="336">
        <v>106.1</v>
      </c>
    </row>
    <row r="22" spans="1:6" ht="5.25" customHeight="1">
      <c r="A22" s="341"/>
      <c r="B22" s="341"/>
      <c r="C22" s="348"/>
      <c r="D22" s="348"/>
      <c r="E22" s="342"/>
      <c r="F22" s="342"/>
    </row>
    <row r="25" spans="1:6" ht="12.75">
      <c r="C25" s="231"/>
      <c r="D25" s="231"/>
      <c r="E25" s="231"/>
      <c r="F25" s="231"/>
    </row>
    <row r="26" spans="1:6" ht="12.75">
      <c r="C26" s="231"/>
      <c r="D26" s="231"/>
      <c r="E26" s="231"/>
      <c r="F26" s="231"/>
    </row>
    <row r="27" spans="1:6" ht="12.75">
      <c r="C27" s="231"/>
      <c r="D27" s="231"/>
      <c r="E27" s="231"/>
      <c r="F27" s="231"/>
    </row>
    <row r="28" spans="1:6" ht="12.75">
      <c r="C28" s="232"/>
      <c r="D28" s="232"/>
      <c r="E28" s="232"/>
      <c r="F28" s="232"/>
    </row>
    <row r="29" spans="1:6" ht="12.75">
      <c r="C29" s="231"/>
      <c r="D29" s="231"/>
      <c r="E29" s="231"/>
      <c r="F29" s="231"/>
    </row>
    <row r="30" spans="1:6" ht="12.75">
      <c r="C30" s="231"/>
      <c r="D30" s="231"/>
      <c r="E30" s="231"/>
      <c r="F30" s="231"/>
    </row>
    <row r="31" spans="1:6" ht="12.75">
      <c r="C31" s="231"/>
      <c r="D31" s="231"/>
      <c r="E31" s="231"/>
      <c r="F31" s="231"/>
    </row>
    <row r="32" spans="1:6" ht="12.75">
      <c r="C32" s="232"/>
      <c r="D32" s="232"/>
      <c r="E32" s="232"/>
      <c r="F32" s="232"/>
    </row>
    <row r="33" spans="3:6" ht="12.75">
      <c r="C33" s="231"/>
      <c r="D33" s="231"/>
      <c r="E33" s="231"/>
      <c r="F33" s="231"/>
    </row>
    <row r="34" spans="3:6" ht="12.75">
      <c r="C34" s="231"/>
      <c r="D34" s="231"/>
      <c r="E34" s="231"/>
      <c r="F34" s="231"/>
    </row>
    <row r="35" spans="3:6" ht="12.75">
      <c r="C35" s="231"/>
      <c r="D35" s="231"/>
      <c r="E35" s="231"/>
      <c r="F35" s="231"/>
    </row>
  </sheetData>
  <mergeCells count="10">
    <mergeCell ref="A15:B15"/>
    <mergeCell ref="E3:F3"/>
    <mergeCell ref="A6:B6"/>
    <mergeCell ref="A10:B10"/>
    <mergeCell ref="A13:B13"/>
    <mergeCell ref="A14:B14"/>
    <mergeCell ref="A12:B12"/>
    <mergeCell ref="A11:B11"/>
    <mergeCell ref="C3:C4"/>
    <mergeCell ref="D3:D4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9"/>
  <sheetViews>
    <sheetView workbookViewId="0">
      <selection activeCell="G5" sqref="G5"/>
    </sheetView>
  </sheetViews>
  <sheetFormatPr defaultColWidth="8" defaultRowHeight="12.75"/>
  <cols>
    <col min="1" max="1" width="23.375" style="205" customWidth="1"/>
    <col min="2" max="2" width="9.625" style="205" hidden="1" customWidth="1"/>
    <col min="3" max="4" width="8.625" style="205" customWidth="1"/>
    <col min="5" max="5" width="8.625" style="205" hidden="1" customWidth="1"/>
    <col min="6" max="8" width="8.625" style="205" customWidth="1"/>
    <col min="9" max="9" width="7.75" style="205" customWidth="1"/>
    <col min="10" max="10" width="7.875" style="205" customWidth="1"/>
    <col min="11" max="13" width="10.625" style="205" customWidth="1"/>
    <col min="14" max="14" width="10.625" style="205" hidden="1" customWidth="1"/>
    <col min="15" max="15" width="10.625" style="205" customWidth="1"/>
    <col min="16" max="16384" width="8" style="205"/>
  </cols>
  <sheetData>
    <row r="1" spans="1:18" s="202" customFormat="1" ht="24.95" customHeight="1">
      <c r="A1" s="233" t="s">
        <v>219</v>
      </c>
      <c r="B1" s="233"/>
      <c r="C1" s="234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202" customFormat="1" ht="20.100000000000001" customHeight="1">
      <c r="A2" s="233" t="s">
        <v>367</v>
      </c>
      <c r="B2" s="234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8" ht="20.100000000000001" customHeight="1">
      <c r="A3" s="227"/>
      <c r="B3" s="235"/>
      <c r="C3" s="235"/>
      <c r="D3" s="235"/>
      <c r="E3" s="236"/>
      <c r="F3" s="237"/>
      <c r="G3" s="236" t="s">
        <v>220</v>
      </c>
    </row>
    <row r="4" spans="1:18" ht="37.5" customHeight="1">
      <c r="A4" s="333"/>
      <c r="B4" s="344" t="s">
        <v>214</v>
      </c>
      <c r="C4" s="705" t="s">
        <v>382</v>
      </c>
      <c r="D4" s="705" t="s">
        <v>356</v>
      </c>
      <c r="E4" s="702" t="s">
        <v>314</v>
      </c>
      <c r="F4" s="703"/>
      <c r="G4" s="703"/>
    </row>
    <row r="5" spans="1:18" ht="59.25" customHeight="1">
      <c r="A5" s="334"/>
      <c r="B5" s="412" t="s">
        <v>7</v>
      </c>
      <c r="C5" s="706"/>
      <c r="D5" s="706"/>
      <c r="E5" s="345" t="s">
        <v>383</v>
      </c>
      <c r="F5" s="620" t="s">
        <v>567</v>
      </c>
      <c r="G5" s="620" t="s">
        <v>566</v>
      </c>
    </row>
    <row r="6" spans="1:18" ht="6.75" customHeight="1">
      <c r="A6" s="334"/>
      <c r="B6" s="412"/>
      <c r="C6" s="412"/>
      <c r="D6" s="412"/>
      <c r="E6" s="412"/>
      <c r="F6" s="412"/>
      <c r="G6" s="412"/>
    </row>
    <row r="7" spans="1:18" ht="24.95" customHeight="1">
      <c r="A7" s="349" t="s">
        <v>221</v>
      </c>
      <c r="B7" s="552">
        <v>130.51830999999999</v>
      </c>
      <c r="C7" s="552">
        <v>181.80692999999999</v>
      </c>
      <c r="D7" s="553">
        <v>562.19503799999995</v>
      </c>
      <c r="E7" s="350">
        <v>100.19515123806406</v>
      </c>
      <c r="F7" s="350">
        <v>123.17599917483808</v>
      </c>
      <c r="G7" s="350">
        <v>115.48699448330821</v>
      </c>
      <c r="H7" s="232"/>
    </row>
    <row r="8" spans="1:18" ht="27.95" customHeight="1">
      <c r="A8" s="351" t="s">
        <v>222</v>
      </c>
      <c r="B8" s="554">
        <v>128.435</v>
      </c>
      <c r="C8" s="355">
        <v>178.39699999999999</v>
      </c>
      <c r="D8" s="555">
        <v>551.26099999999997</v>
      </c>
      <c r="E8" s="352">
        <v>100.71595489405752</v>
      </c>
      <c r="F8" s="352">
        <v>124.9214356824818</v>
      </c>
      <c r="G8" s="352">
        <v>116.51044187486659</v>
      </c>
      <c r="H8" s="286"/>
    </row>
    <row r="9" spans="1:18" ht="27.95" customHeight="1">
      <c r="A9" s="353" t="s">
        <v>223</v>
      </c>
      <c r="B9" s="354">
        <v>2.31E-3</v>
      </c>
      <c r="C9" s="355">
        <v>5.9300000000000004E-3</v>
      </c>
      <c r="D9" s="555">
        <v>1.2788000000000001E-2</v>
      </c>
      <c r="E9" s="352">
        <v>28.525561867127681</v>
      </c>
      <c r="F9" s="352">
        <v>11.791374202143524</v>
      </c>
      <c r="G9" s="352">
        <v>8.999359601404656</v>
      </c>
    </row>
    <row r="10" spans="1:18" ht="27.95" customHeight="1">
      <c r="A10" s="353" t="s">
        <v>224</v>
      </c>
      <c r="B10" s="354">
        <v>2.081</v>
      </c>
      <c r="C10" s="355">
        <v>3.4039999999999999</v>
      </c>
      <c r="D10" s="555">
        <v>10.921250000000001</v>
      </c>
      <c r="E10" s="352">
        <v>76.115581565471828</v>
      </c>
      <c r="F10" s="352">
        <v>71.789103690685423</v>
      </c>
      <c r="G10" s="352">
        <v>80.786443436236326</v>
      </c>
    </row>
    <row r="11" spans="1:18" ht="27.95" customHeight="1">
      <c r="A11" s="349" t="s">
        <v>225</v>
      </c>
      <c r="B11" s="552">
        <v>126.44825</v>
      </c>
      <c r="C11" s="556">
        <v>175.80599999999998</v>
      </c>
      <c r="D11" s="557">
        <v>542.63150000000007</v>
      </c>
      <c r="E11" s="356">
        <v>101.19907963185275</v>
      </c>
      <c r="F11" s="356">
        <v>125.63671704410753</v>
      </c>
      <c r="G11" s="356">
        <v>117.02143183706804</v>
      </c>
      <c r="H11" s="287"/>
    </row>
    <row r="12" spans="1:18" ht="27.95" customHeight="1">
      <c r="A12" s="351" t="s">
        <v>222</v>
      </c>
      <c r="B12" s="558">
        <v>126.11499999999999</v>
      </c>
      <c r="C12" s="555">
        <v>175.39699999999999</v>
      </c>
      <c r="D12" s="555">
        <v>541.221</v>
      </c>
      <c r="E12" s="352">
        <v>101.31997557683657</v>
      </c>
      <c r="F12" s="352">
        <v>125.8911251458032</v>
      </c>
      <c r="G12" s="352">
        <v>117.25577535947727</v>
      </c>
    </row>
    <row r="13" spans="1:18" ht="27.95" customHeight="1">
      <c r="A13" s="353" t="s">
        <v>223</v>
      </c>
      <c r="B13" s="558">
        <v>2.2499999999999998E-3</v>
      </c>
      <c r="C13" s="555">
        <v>5.0000000000000001E-3</v>
      </c>
      <c r="D13" s="555">
        <v>1.125E-2</v>
      </c>
      <c r="E13" s="352">
        <v>28.125</v>
      </c>
      <c r="F13" s="352">
        <v>10.204081632653061</v>
      </c>
      <c r="G13" s="352">
        <v>8.0357142857142847</v>
      </c>
    </row>
    <row r="14" spans="1:18" ht="27.95" customHeight="1">
      <c r="A14" s="353" t="s">
        <v>224</v>
      </c>
      <c r="B14" s="558">
        <v>0.33100000000000002</v>
      </c>
      <c r="C14" s="555">
        <v>0.40400000000000003</v>
      </c>
      <c r="D14" s="555">
        <v>1.3992500000000001</v>
      </c>
      <c r="E14" s="352">
        <v>70.425531914893625</v>
      </c>
      <c r="F14" s="352">
        <v>72.315035799522661</v>
      </c>
      <c r="G14" s="352">
        <v>70.325850226168555</v>
      </c>
    </row>
    <row r="15" spans="1:18" ht="27.95" customHeight="1">
      <c r="A15" s="349" t="s">
        <v>226</v>
      </c>
      <c r="B15" s="552">
        <v>4.0700599999999998</v>
      </c>
      <c r="C15" s="556">
        <v>6.0009300000000003</v>
      </c>
      <c r="D15" s="557">
        <v>19.563538000000001</v>
      </c>
      <c r="E15" s="356">
        <v>76.589855888995658</v>
      </c>
      <c r="F15" s="356">
        <v>78.266626374295683</v>
      </c>
      <c r="G15" s="356">
        <v>84.686611662934325</v>
      </c>
    </row>
    <row r="16" spans="1:18" ht="27.95" customHeight="1">
      <c r="A16" s="351" t="s">
        <v>222</v>
      </c>
      <c r="B16" s="558">
        <v>2.3199999999999998</v>
      </c>
      <c r="C16" s="555">
        <v>3</v>
      </c>
      <c r="D16" s="555">
        <v>10.039999999999999</v>
      </c>
      <c r="E16" s="352">
        <v>76.065573770491795</v>
      </c>
      <c r="F16" s="352">
        <v>86.132644272179149</v>
      </c>
      <c r="G16" s="352">
        <v>86.776145203111483</v>
      </c>
    </row>
    <row r="17" spans="1:7" ht="27.95" customHeight="1">
      <c r="A17" s="353" t="s">
        <v>223</v>
      </c>
      <c r="B17" s="558">
        <v>5.9999999999999995E-5</v>
      </c>
      <c r="C17" s="555">
        <v>9.2999999999999995E-4</v>
      </c>
      <c r="D17" s="555">
        <v>1.5380000000000003E-3</v>
      </c>
      <c r="E17" s="352">
        <v>61.224489795918359</v>
      </c>
      <c r="F17" s="352">
        <v>72.037180480247869</v>
      </c>
      <c r="G17" s="352">
        <v>73.2729871367318</v>
      </c>
    </row>
    <row r="18" spans="1:7" ht="27.95" customHeight="1">
      <c r="A18" s="353" t="s">
        <v>224</v>
      </c>
      <c r="B18" s="555">
        <v>1.75</v>
      </c>
      <c r="C18" s="555">
        <v>3</v>
      </c>
      <c r="D18" s="555">
        <v>9.5220000000000002</v>
      </c>
      <c r="E18" s="352">
        <v>77.296819787985868</v>
      </c>
      <c r="F18" s="352">
        <v>71.718862060721975</v>
      </c>
      <c r="G18" s="352">
        <v>82.591725214676032</v>
      </c>
    </row>
    <row r="19" spans="1:7">
      <c r="A19" s="341"/>
      <c r="B19" s="341"/>
      <c r="C19" s="341"/>
      <c r="D19" s="341"/>
      <c r="E19" s="341"/>
      <c r="F19" s="341"/>
      <c r="G19" s="341"/>
    </row>
  </sheetData>
  <mergeCells count="3">
    <mergeCell ref="E4:G4"/>
    <mergeCell ref="C4:C5"/>
    <mergeCell ref="D4:D5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0"/>
  <sheetViews>
    <sheetView workbookViewId="0"/>
  </sheetViews>
  <sheetFormatPr defaultColWidth="12.875" defaultRowHeight="16.5" customHeight="1"/>
  <cols>
    <col min="1" max="1" width="2.75" style="4" customWidth="1"/>
    <col min="2" max="2" width="31.625" style="4" customWidth="1"/>
    <col min="3" max="3" width="10.625" style="4" hidden="1" customWidth="1"/>
    <col min="4" max="4" width="7.875" style="4" bestFit="1" customWidth="1"/>
    <col min="5" max="6" width="8" style="4" customWidth="1"/>
    <col min="7" max="7" width="6.75" style="4" customWidth="1"/>
    <col min="8" max="8" width="26.125" style="4" customWidth="1"/>
    <col min="9" max="12" width="10.625" style="4" customWidth="1"/>
    <col min="13" max="13" width="12.875" style="4"/>
    <col min="14" max="14" width="6.25" style="4" customWidth="1"/>
    <col min="15" max="15" width="27.5" style="4" customWidth="1"/>
    <col min="16" max="16384" width="12.875" style="4"/>
  </cols>
  <sheetData>
    <row r="1" spans="1:12" ht="23.25" customHeight="1">
      <c r="A1" s="527" t="s">
        <v>387</v>
      </c>
      <c r="B1" s="360"/>
      <c r="C1" s="360"/>
      <c r="D1" s="360"/>
      <c r="E1" s="360"/>
    </row>
    <row r="2" spans="1:12" ht="9.9499999999999993" customHeight="1">
      <c r="A2" s="153"/>
      <c r="B2" s="131"/>
      <c r="C2" s="131"/>
      <c r="D2" s="131"/>
      <c r="E2" s="131"/>
    </row>
    <row r="3" spans="1:12" ht="18" customHeight="1">
      <c r="B3" s="3"/>
      <c r="D3" s="5"/>
      <c r="E3" s="5"/>
      <c r="F3" s="152" t="s">
        <v>98</v>
      </c>
    </row>
    <row r="4" spans="1:12" ht="72" customHeight="1">
      <c r="A4" s="154"/>
      <c r="B4" s="87"/>
      <c r="C4" s="6" t="s">
        <v>227</v>
      </c>
      <c r="D4" s="359" t="s">
        <v>384</v>
      </c>
      <c r="E4" s="359" t="s">
        <v>385</v>
      </c>
      <c r="F4" s="359" t="s">
        <v>386</v>
      </c>
    </row>
    <row r="5" spans="1:12" s="7" customFormat="1" ht="30" customHeight="1">
      <c r="A5" s="108" t="s">
        <v>5</v>
      </c>
      <c r="B5" s="361"/>
      <c r="C5" s="157">
        <v>106.73</v>
      </c>
      <c r="D5" s="358">
        <v>104.21</v>
      </c>
      <c r="E5" s="358">
        <v>108.01</v>
      </c>
      <c r="F5" s="358">
        <v>108.39</v>
      </c>
      <c r="G5" s="4"/>
      <c r="H5" s="4"/>
      <c r="I5" s="4"/>
      <c r="J5" s="4"/>
      <c r="K5" s="4"/>
      <c r="L5" s="4"/>
    </row>
    <row r="6" spans="1:12" ht="30" customHeight="1">
      <c r="A6" s="362" t="s">
        <v>100</v>
      </c>
      <c r="B6" s="362"/>
      <c r="C6" s="157">
        <v>127.36</v>
      </c>
      <c r="D6" s="358">
        <v>101.88</v>
      </c>
      <c r="E6" s="358">
        <v>105.16</v>
      </c>
      <c r="F6" s="358">
        <v>105.73</v>
      </c>
    </row>
    <row r="7" spans="1:12" ht="30" customHeight="1">
      <c r="A7" s="362" t="s">
        <v>101</v>
      </c>
      <c r="B7" s="362"/>
      <c r="C7" s="157">
        <v>102.27</v>
      </c>
      <c r="D7" s="358">
        <v>104.58</v>
      </c>
      <c r="E7" s="358">
        <v>108.05</v>
      </c>
      <c r="F7" s="358">
        <v>108.37</v>
      </c>
    </row>
    <row r="8" spans="1:12" ht="54.95" customHeight="1">
      <c r="A8" s="707" t="s">
        <v>102</v>
      </c>
      <c r="B8" s="707"/>
      <c r="C8" s="157">
        <v>138.41999999999999</v>
      </c>
      <c r="D8" s="358">
        <v>102.97</v>
      </c>
      <c r="E8" s="358">
        <v>145.18</v>
      </c>
      <c r="F8" s="358">
        <v>113.1</v>
      </c>
    </row>
    <row r="9" spans="1:12" ht="54.95" customHeight="1">
      <c r="A9" s="707" t="s">
        <v>103</v>
      </c>
      <c r="B9" s="707"/>
      <c r="C9" s="157">
        <v>106.58</v>
      </c>
      <c r="D9" s="358">
        <v>100.36</v>
      </c>
      <c r="E9" s="358">
        <v>106.44</v>
      </c>
      <c r="F9" s="358">
        <v>111.52</v>
      </c>
    </row>
    <row r="10" spans="1:12" ht="9.75" customHeight="1">
      <c r="A10" s="155"/>
      <c r="B10" s="155"/>
      <c r="C10" s="155"/>
      <c r="D10" s="155"/>
      <c r="E10" s="155"/>
      <c r="F10" s="155"/>
    </row>
  </sheetData>
  <mergeCells count="2">
    <mergeCell ref="A9:B9"/>
    <mergeCell ref="A8:B8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P67"/>
  <sheetViews>
    <sheetView workbookViewId="0"/>
  </sheetViews>
  <sheetFormatPr defaultColWidth="12.875" defaultRowHeight="16.5" customHeight="1"/>
  <cols>
    <col min="1" max="1" width="2.75" style="4" customWidth="1"/>
    <col min="2" max="2" width="34" style="4" customWidth="1"/>
    <col min="3" max="5" width="6.875" style="4" customWidth="1"/>
    <col min="6" max="6" width="6.75" style="4" customWidth="1"/>
    <col min="7" max="7" width="26.125" style="4" customWidth="1"/>
    <col min="8" max="11" width="10.625" style="4" customWidth="1"/>
    <col min="12" max="12" width="12.875" style="4"/>
    <col min="13" max="13" width="6.25" style="4" customWidth="1"/>
    <col min="14" max="14" width="27.5" style="4" customWidth="1"/>
    <col min="15" max="16384" width="12.875" style="4"/>
  </cols>
  <sheetData>
    <row r="1" spans="1:120" ht="23.25" customHeight="1">
      <c r="A1" s="153" t="s">
        <v>388</v>
      </c>
      <c r="B1" s="360"/>
      <c r="C1" s="360"/>
      <c r="D1" s="360"/>
    </row>
    <row r="2" spans="1:120" ht="9.9499999999999993" customHeight="1">
      <c r="A2" s="153"/>
      <c r="B2" s="131"/>
      <c r="C2" s="131"/>
      <c r="D2" s="131"/>
    </row>
    <row r="3" spans="1:120" ht="18" customHeight="1">
      <c r="B3" s="3"/>
      <c r="C3" s="5"/>
      <c r="D3" s="5"/>
      <c r="E3" s="152" t="s">
        <v>98</v>
      </c>
    </row>
    <row r="4" spans="1:120" ht="120.75" customHeight="1">
      <c r="A4" s="564"/>
      <c r="B4" s="565"/>
      <c r="C4" s="566" t="s">
        <v>413</v>
      </c>
      <c r="D4" s="566" t="s">
        <v>414</v>
      </c>
      <c r="E4" s="566" t="s">
        <v>415</v>
      </c>
    </row>
    <row r="5" spans="1:120" s="7" customFormat="1" ht="18" customHeight="1">
      <c r="A5" s="567" t="s">
        <v>5</v>
      </c>
      <c r="B5" s="568"/>
      <c r="C5" s="569">
        <v>109.53</v>
      </c>
      <c r="D5" s="569">
        <v>108.26</v>
      </c>
      <c r="E5" s="569">
        <v>108.39</v>
      </c>
      <c r="F5" s="4"/>
      <c r="G5" s="4"/>
      <c r="H5" s="4"/>
      <c r="I5" s="4"/>
      <c r="J5" s="4"/>
      <c r="K5" s="4"/>
    </row>
    <row r="6" spans="1:120" s="9" customFormat="1" ht="15.95" customHeight="1">
      <c r="A6" s="570" t="s">
        <v>99</v>
      </c>
      <c r="B6" s="571"/>
      <c r="C6" s="572"/>
      <c r="D6" s="572"/>
      <c r="E6" s="572"/>
      <c r="F6" s="4"/>
      <c r="G6" s="4"/>
      <c r="H6" s="4"/>
      <c r="I6" s="4"/>
      <c r="J6" s="4"/>
      <c r="K6" s="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ht="21.95" customHeight="1">
      <c r="A7" s="573" t="s">
        <v>100</v>
      </c>
      <c r="B7" s="573"/>
      <c r="C7" s="574">
        <v>100.01</v>
      </c>
      <c r="D7" s="574">
        <v>105.39</v>
      </c>
      <c r="E7" s="574">
        <v>105.73</v>
      </c>
    </row>
    <row r="8" spans="1:120" ht="18.2" customHeight="1">
      <c r="A8" s="575"/>
      <c r="B8" s="576" t="s">
        <v>179</v>
      </c>
      <c r="C8" s="577">
        <v>100.01</v>
      </c>
      <c r="D8" s="577">
        <v>105.39</v>
      </c>
      <c r="E8" s="577">
        <v>105.73</v>
      </c>
    </row>
    <row r="9" spans="1:120" ht="21.95" customHeight="1">
      <c r="A9" s="573" t="s">
        <v>101</v>
      </c>
      <c r="B9" s="573"/>
      <c r="C9" s="574">
        <v>110.47</v>
      </c>
      <c r="D9" s="574">
        <v>107.4</v>
      </c>
      <c r="E9" s="574">
        <v>108.37</v>
      </c>
    </row>
    <row r="10" spans="1:120" ht="18.2" customHeight="1">
      <c r="A10" s="578"/>
      <c r="B10" s="559" t="s">
        <v>156</v>
      </c>
      <c r="C10" s="560">
        <v>108.36</v>
      </c>
      <c r="D10" s="560">
        <v>111.52</v>
      </c>
      <c r="E10" s="560">
        <v>111.14</v>
      </c>
    </row>
    <row r="11" spans="1:120" ht="30" customHeight="1">
      <c r="A11" s="579"/>
      <c r="B11" s="561" t="s">
        <v>389</v>
      </c>
      <c r="C11" s="562">
        <v>110.08</v>
      </c>
      <c r="D11" s="562">
        <v>111.05</v>
      </c>
      <c r="E11" s="562">
        <v>111.28</v>
      </c>
    </row>
    <row r="12" spans="1:120" ht="18.2" customHeight="1">
      <c r="A12" s="579"/>
      <c r="B12" s="561" t="s">
        <v>390</v>
      </c>
      <c r="C12" s="562">
        <v>98.61</v>
      </c>
      <c r="D12" s="562">
        <v>111.05</v>
      </c>
      <c r="E12" s="562">
        <v>102.28</v>
      </c>
    </row>
    <row r="13" spans="1:120" ht="18.2" customHeight="1">
      <c r="A13" s="579"/>
      <c r="B13" s="559" t="s">
        <v>157</v>
      </c>
      <c r="C13" s="560">
        <v>124.03</v>
      </c>
      <c r="D13" s="560">
        <v>125.33</v>
      </c>
      <c r="E13" s="560">
        <v>121.66</v>
      </c>
    </row>
    <row r="14" spans="1:120" ht="18.2" customHeight="1">
      <c r="A14" s="579"/>
      <c r="B14" s="561" t="s">
        <v>391</v>
      </c>
      <c r="C14" s="562">
        <v>104.88</v>
      </c>
      <c r="D14" s="562">
        <v>104.36</v>
      </c>
      <c r="E14" s="562">
        <v>103.32</v>
      </c>
    </row>
    <row r="15" spans="1:120" ht="18.2" customHeight="1">
      <c r="A15" s="579"/>
      <c r="B15" s="559" t="s">
        <v>158</v>
      </c>
      <c r="C15" s="560">
        <v>79.55</v>
      </c>
      <c r="D15" s="560">
        <v>75.05</v>
      </c>
      <c r="E15" s="560">
        <v>100.82</v>
      </c>
    </row>
    <row r="16" spans="1:120" ht="18.2" customHeight="1">
      <c r="A16" s="579"/>
      <c r="B16" s="561" t="s">
        <v>158</v>
      </c>
      <c r="C16" s="562">
        <v>79.55</v>
      </c>
      <c r="D16" s="562">
        <v>75.05</v>
      </c>
      <c r="E16" s="562">
        <v>100.82</v>
      </c>
    </row>
    <row r="17" spans="1:5" ht="18.2" customHeight="1">
      <c r="A17" s="579"/>
      <c r="B17" s="559" t="s">
        <v>159</v>
      </c>
      <c r="C17" s="560">
        <v>118.61</v>
      </c>
      <c r="D17" s="560">
        <v>120.58</v>
      </c>
      <c r="E17" s="560">
        <v>116.57</v>
      </c>
    </row>
    <row r="18" spans="1:5" ht="18.2" customHeight="1">
      <c r="A18" s="579"/>
      <c r="B18" s="561" t="s">
        <v>392</v>
      </c>
      <c r="C18" s="562">
        <v>70</v>
      </c>
      <c r="D18" s="562">
        <v>67.19</v>
      </c>
      <c r="E18" s="562">
        <v>81.37</v>
      </c>
    </row>
    <row r="19" spans="1:5" ht="18.2" customHeight="1">
      <c r="A19" s="579"/>
      <c r="B19" s="561" t="s">
        <v>393</v>
      </c>
      <c r="C19" s="562">
        <v>120.73</v>
      </c>
      <c r="D19" s="562">
        <v>105.08</v>
      </c>
      <c r="E19" s="562">
        <v>84.83</v>
      </c>
    </row>
    <row r="20" spans="1:5" ht="18.2" customHeight="1">
      <c r="A20" s="579"/>
      <c r="B20" s="559" t="s">
        <v>160</v>
      </c>
      <c r="C20" s="560">
        <v>144.46</v>
      </c>
      <c r="D20" s="560">
        <v>124.24</v>
      </c>
      <c r="E20" s="560">
        <v>135.66</v>
      </c>
    </row>
    <row r="21" spans="1:5" ht="18.2" customHeight="1">
      <c r="A21" s="579"/>
      <c r="B21" s="561" t="s">
        <v>394</v>
      </c>
      <c r="C21" s="562">
        <v>159.26</v>
      </c>
      <c r="D21" s="562">
        <v>122.88</v>
      </c>
      <c r="E21" s="562">
        <v>145.44</v>
      </c>
    </row>
    <row r="22" spans="1:5" ht="18.2" customHeight="1">
      <c r="A22" s="579"/>
      <c r="B22" s="559" t="s">
        <v>161</v>
      </c>
      <c r="C22" s="560">
        <v>105.63</v>
      </c>
      <c r="D22" s="560">
        <v>89.77</v>
      </c>
      <c r="E22" s="560">
        <v>108.04</v>
      </c>
    </row>
    <row r="23" spans="1:5" ht="30" customHeight="1">
      <c r="A23" s="579"/>
      <c r="B23" s="561" t="s">
        <v>395</v>
      </c>
      <c r="C23" s="562">
        <v>116.73</v>
      </c>
      <c r="D23" s="562">
        <v>47.55</v>
      </c>
      <c r="E23" s="562">
        <v>113.41</v>
      </c>
    </row>
    <row r="24" spans="1:5" ht="18.2" customHeight="1">
      <c r="A24" s="579"/>
      <c r="B24" s="561" t="s">
        <v>396</v>
      </c>
      <c r="C24" s="562">
        <v>86.22</v>
      </c>
      <c r="D24" s="562">
        <v>144.82</v>
      </c>
      <c r="E24" s="562">
        <v>97.56</v>
      </c>
    </row>
    <row r="25" spans="1:5" ht="39.75" customHeight="1">
      <c r="A25" s="579"/>
      <c r="B25" s="559" t="s">
        <v>162</v>
      </c>
      <c r="C25" s="560">
        <v>122.28</v>
      </c>
      <c r="D25" s="560">
        <v>125.32</v>
      </c>
      <c r="E25" s="560">
        <v>120.5</v>
      </c>
    </row>
    <row r="26" spans="1:5" ht="18.2" customHeight="1">
      <c r="A26" s="579"/>
      <c r="B26" s="561" t="s">
        <v>397</v>
      </c>
      <c r="C26" s="562">
        <v>94.37</v>
      </c>
      <c r="D26" s="562">
        <v>130.63999999999999</v>
      </c>
      <c r="E26" s="562">
        <v>77.02</v>
      </c>
    </row>
    <row r="27" spans="1:5" ht="18.2" customHeight="1">
      <c r="A27" s="579"/>
      <c r="B27" s="559" t="s">
        <v>163</v>
      </c>
      <c r="C27" s="560">
        <v>114.63</v>
      </c>
      <c r="D27" s="560">
        <v>138.84</v>
      </c>
      <c r="E27" s="560">
        <v>117.52</v>
      </c>
    </row>
    <row r="28" spans="1:5" ht="18.2" customHeight="1">
      <c r="A28" s="579"/>
      <c r="B28" s="561" t="s">
        <v>398</v>
      </c>
      <c r="C28" s="562">
        <v>113.71</v>
      </c>
      <c r="D28" s="562">
        <v>141.08000000000001</v>
      </c>
      <c r="E28" s="562">
        <v>117.37</v>
      </c>
    </row>
    <row r="29" spans="1:5" ht="18.2" customHeight="1">
      <c r="A29" s="579"/>
      <c r="B29" s="559" t="s">
        <v>164</v>
      </c>
      <c r="C29" s="560">
        <v>111.54</v>
      </c>
      <c r="D29" s="560">
        <v>117.93</v>
      </c>
      <c r="E29" s="560">
        <v>104.26</v>
      </c>
    </row>
    <row r="30" spans="1:5" ht="18.2" customHeight="1">
      <c r="A30" s="579"/>
      <c r="B30" s="561" t="s">
        <v>399</v>
      </c>
      <c r="C30" s="562">
        <v>78.84</v>
      </c>
      <c r="D30" s="562">
        <v>92.29</v>
      </c>
      <c r="E30" s="562">
        <v>69.650000000000006</v>
      </c>
    </row>
    <row r="31" spans="1:5" ht="18.75" customHeight="1">
      <c r="A31" s="579"/>
      <c r="B31" s="559" t="s">
        <v>165</v>
      </c>
      <c r="C31" s="560">
        <v>118.86</v>
      </c>
      <c r="D31" s="560">
        <v>125.94</v>
      </c>
      <c r="E31" s="560">
        <v>119.91</v>
      </c>
    </row>
    <row r="32" spans="1:5" ht="18.2" customHeight="1">
      <c r="A32" s="579"/>
      <c r="B32" s="559" t="s">
        <v>166</v>
      </c>
      <c r="C32" s="560">
        <v>95.61</v>
      </c>
      <c r="D32" s="560">
        <v>15.59</v>
      </c>
      <c r="E32" s="560">
        <v>56.91</v>
      </c>
    </row>
    <row r="33" spans="1:5" ht="30" customHeight="1">
      <c r="A33" s="579"/>
      <c r="B33" s="561" t="s">
        <v>400</v>
      </c>
      <c r="C33" s="562">
        <v>95.52</v>
      </c>
      <c r="D33" s="562">
        <v>15.35</v>
      </c>
      <c r="E33" s="562">
        <v>56.74</v>
      </c>
    </row>
    <row r="34" spans="1:5" ht="18.2" customHeight="1">
      <c r="A34" s="579"/>
      <c r="B34" s="559" t="s">
        <v>167</v>
      </c>
      <c r="C34" s="560">
        <v>98.95</v>
      </c>
      <c r="D34" s="560">
        <v>99.25</v>
      </c>
      <c r="E34" s="560">
        <v>97.51</v>
      </c>
    </row>
    <row r="35" spans="1:5" ht="18.2" customHeight="1">
      <c r="A35" s="579"/>
      <c r="B35" s="561" t="s">
        <v>167</v>
      </c>
      <c r="C35" s="562">
        <v>98.77</v>
      </c>
      <c r="D35" s="562">
        <v>99</v>
      </c>
      <c r="E35" s="562">
        <v>97.3</v>
      </c>
    </row>
    <row r="36" spans="1:5" ht="18.2" customHeight="1">
      <c r="A36" s="578"/>
      <c r="B36" s="559" t="s">
        <v>168</v>
      </c>
      <c r="C36" s="560">
        <v>103.79</v>
      </c>
      <c r="D36" s="560">
        <v>110.01</v>
      </c>
      <c r="E36" s="560">
        <v>97.13</v>
      </c>
    </row>
    <row r="37" spans="1:5" ht="18.2" customHeight="1">
      <c r="A37" s="579"/>
      <c r="B37" s="561" t="s">
        <v>401</v>
      </c>
      <c r="C37" s="562">
        <v>89.22</v>
      </c>
      <c r="D37" s="562">
        <v>96.19</v>
      </c>
      <c r="E37" s="562">
        <v>80.61</v>
      </c>
    </row>
    <row r="38" spans="1:5" ht="18.75" customHeight="1">
      <c r="A38" s="579"/>
      <c r="B38" s="559" t="s">
        <v>169</v>
      </c>
      <c r="C38" s="560">
        <v>126.48</v>
      </c>
      <c r="D38" s="560">
        <v>122.07</v>
      </c>
      <c r="E38" s="560">
        <v>117.67</v>
      </c>
    </row>
    <row r="39" spans="1:5" ht="18.2" customHeight="1">
      <c r="A39" s="579"/>
      <c r="B39" s="561" t="s">
        <v>402</v>
      </c>
      <c r="C39" s="562">
        <v>118.24</v>
      </c>
      <c r="D39" s="562">
        <v>113.6</v>
      </c>
      <c r="E39" s="562">
        <v>106.43</v>
      </c>
    </row>
    <row r="40" spans="1:5" ht="18.2" customHeight="1">
      <c r="A40" s="579"/>
      <c r="B40" s="561" t="s">
        <v>416</v>
      </c>
      <c r="C40" s="562">
        <v>144.18</v>
      </c>
      <c r="D40" s="562">
        <v>116.23</v>
      </c>
      <c r="E40" s="562">
        <v>113.97</v>
      </c>
    </row>
    <row r="41" spans="1:5" ht="18.2" customHeight="1">
      <c r="A41" s="579"/>
      <c r="B41" s="559" t="s">
        <v>170</v>
      </c>
      <c r="C41" s="560">
        <v>118.13</v>
      </c>
      <c r="D41" s="560">
        <v>110.87</v>
      </c>
      <c r="E41" s="560">
        <v>116.15</v>
      </c>
    </row>
    <row r="42" spans="1:5" ht="18.2" customHeight="1">
      <c r="A42" s="579"/>
      <c r="B42" s="561" t="s">
        <v>403</v>
      </c>
      <c r="C42" s="562">
        <v>117.99</v>
      </c>
      <c r="D42" s="562">
        <v>110.57</v>
      </c>
      <c r="E42" s="562">
        <v>116.05</v>
      </c>
    </row>
    <row r="43" spans="1:5" ht="18.75" customHeight="1">
      <c r="A43" s="579"/>
      <c r="B43" s="559" t="s">
        <v>417</v>
      </c>
      <c r="C43" s="560">
        <v>120.01</v>
      </c>
      <c r="D43" s="560">
        <v>109.26</v>
      </c>
      <c r="E43" s="560">
        <v>115.43</v>
      </c>
    </row>
    <row r="44" spans="1:5" ht="18.2" customHeight="1">
      <c r="A44" s="579"/>
      <c r="B44" s="561" t="s">
        <v>404</v>
      </c>
      <c r="C44" s="562">
        <v>93.35</v>
      </c>
      <c r="D44" s="562">
        <v>54.86</v>
      </c>
      <c r="E44" s="562">
        <v>90.32</v>
      </c>
    </row>
    <row r="45" spans="1:5" ht="18.2" customHeight="1">
      <c r="A45" s="579"/>
      <c r="B45" s="561" t="s">
        <v>405</v>
      </c>
      <c r="C45" s="562">
        <v>303.29000000000002</v>
      </c>
      <c r="D45" s="562">
        <v>103.15</v>
      </c>
      <c r="E45" s="562">
        <v>132.49</v>
      </c>
    </row>
    <row r="46" spans="1:5" ht="30" customHeight="1">
      <c r="A46" s="579"/>
      <c r="B46" s="559" t="s">
        <v>171</v>
      </c>
      <c r="C46" s="560">
        <v>128.96</v>
      </c>
      <c r="D46" s="560">
        <v>125.12</v>
      </c>
      <c r="E46" s="560">
        <v>125.44</v>
      </c>
    </row>
    <row r="47" spans="1:5" ht="18.2" customHeight="1">
      <c r="A47" s="579"/>
      <c r="B47" s="559" t="s">
        <v>172</v>
      </c>
      <c r="C47" s="560">
        <v>121.82</v>
      </c>
      <c r="D47" s="560">
        <v>125.71</v>
      </c>
      <c r="E47" s="560">
        <v>118.41</v>
      </c>
    </row>
    <row r="48" spans="1:5" ht="18.2" customHeight="1">
      <c r="A48" s="579"/>
      <c r="B48" s="559" t="s">
        <v>418</v>
      </c>
      <c r="C48" s="560">
        <v>72.040000000000006</v>
      </c>
      <c r="D48" s="560">
        <v>130.47999999999999</v>
      </c>
      <c r="E48" s="560">
        <v>102.46</v>
      </c>
    </row>
    <row r="49" spans="1:5" ht="18.2" customHeight="1">
      <c r="A49" s="579"/>
      <c r="B49" s="561" t="s">
        <v>406</v>
      </c>
      <c r="C49" s="562">
        <v>78.13</v>
      </c>
      <c r="D49" s="562">
        <v>39.21</v>
      </c>
      <c r="E49" s="562">
        <v>44.99</v>
      </c>
    </row>
    <row r="50" spans="1:5" ht="18.2" customHeight="1">
      <c r="A50" s="579"/>
      <c r="B50" s="561" t="s">
        <v>419</v>
      </c>
      <c r="C50" s="562">
        <v>51.77</v>
      </c>
      <c r="D50" s="562">
        <v>169.36</v>
      </c>
      <c r="E50" s="562">
        <v>117.98</v>
      </c>
    </row>
    <row r="51" spans="1:5" ht="18.2" customHeight="1">
      <c r="A51" s="579"/>
      <c r="B51" s="559" t="s">
        <v>173</v>
      </c>
      <c r="C51" s="560">
        <v>122.97</v>
      </c>
      <c r="D51" s="560">
        <v>120.86</v>
      </c>
      <c r="E51" s="560">
        <v>118.78</v>
      </c>
    </row>
    <row r="52" spans="1:5" ht="18.2" customHeight="1">
      <c r="A52" s="579"/>
      <c r="B52" s="561" t="s">
        <v>407</v>
      </c>
      <c r="C52" s="562">
        <v>86</v>
      </c>
      <c r="D52" s="562">
        <v>39.729999999999997</v>
      </c>
      <c r="E52" s="562">
        <v>68.12</v>
      </c>
    </row>
    <row r="53" spans="1:5" ht="18.2" customHeight="1">
      <c r="A53" s="579"/>
      <c r="B53" s="559" t="s">
        <v>174</v>
      </c>
      <c r="C53" s="560">
        <v>123.71</v>
      </c>
      <c r="D53" s="560">
        <v>126.19</v>
      </c>
      <c r="E53" s="560">
        <v>122.1</v>
      </c>
    </row>
    <row r="54" spans="1:5" ht="18.2" customHeight="1">
      <c r="A54" s="579"/>
      <c r="B54" s="561" t="s">
        <v>174</v>
      </c>
      <c r="C54" s="562">
        <v>17.739999999999998</v>
      </c>
      <c r="D54" s="562">
        <v>30.27</v>
      </c>
      <c r="E54" s="562">
        <v>24.17</v>
      </c>
    </row>
    <row r="55" spans="1:5" ht="18.2" customHeight="1">
      <c r="A55" s="579"/>
      <c r="B55" s="559" t="s">
        <v>175</v>
      </c>
      <c r="C55" s="560">
        <v>127.07</v>
      </c>
      <c r="D55" s="560">
        <v>126.64</v>
      </c>
      <c r="E55" s="560">
        <v>123.66</v>
      </c>
    </row>
    <row r="56" spans="1:5" ht="18.2" customHeight="1">
      <c r="A56" s="579"/>
      <c r="B56" s="561" t="s">
        <v>408</v>
      </c>
      <c r="C56" s="562">
        <v>149.63</v>
      </c>
      <c r="D56" s="562">
        <v>139.1</v>
      </c>
      <c r="E56" s="562">
        <v>139.78</v>
      </c>
    </row>
    <row r="57" spans="1:5" ht="18.2" customHeight="1">
      <c r="A57" s="579"/>
      <c r="B57" s="559" t="s">
        <v>420</v>
      </c>
      <c r="C57" s="560">
        <v>126.25</v>
      </c>
      <c r="D57" s="560">
        <v>127.74</v>
      </c>
      <c r="E57" s="560">
        <v>123.9</v>
      </c>
    </row>
    <row r="58" spans="1:5" ht="30" customHeight="1">
      <c r="A58" s="708" t="s">
        <v>176</v>
      </c>
      <c r="B58" s="708"/>
      <c r="C58" s="563">
        <v>105.82</v>
      </c>
      <c r="D58" s="563">
        <v>129.16999999999999</v>
      </c>
      <c r="E58" s="563">
        <v>113.1</v>
      </c>
    </row>
    <row r="59" spans="1:5" ht="30" customHeight="1">
      <c r="A59" s="579"/>
      <c r="B59" s="559" t="s">
        <v>176</v>
      </c>
      <c r="C59" s="560">
        <v>105.82</v>
      </c>
      <c r="D59" s="560">
        <v>129.16999999999999</v>
      </c>
      <c r="E59" s="560">
        <v>113.1</v>
      </c>
    </row>
    <row r="60" spans="1:5" ht="18.2" customHeight="1">
      <c r="A60" s="579"/>
      <c r="B60" s="561" t="s">
        <v>409</v>
      </c>
      <c r="C60" s="562">
        <v>106.26</v>
      </c>
      <c r="D60" s="562">
        <v>130.80000000000001</v>
      </c>
      <c r="E60" s="562">
        <v>114.25</v>
      </c>
    </row>
    <row r="61" spans="1:5" ht="30" customHeight="1">
      <c r="A61" s="579"/>
      <c r="B61" s="561" t="s">
        <v>410</v>
      </c>
      <c r="C61" s="562">
        <v>122.09</v>
      </c>
      <c r="D61" s="562">
        <v>151.25</v>
      </c>
      <c r="E61" s="562">
        <v>105.16</v>
      </c>
    </row>
    <row r="62" spans="1:5" ht="30" customHeight="1">
      <c r="A62" s="708" t="s">
        <v>411</v>
      </c>
      <c r="B62" s="708"/>
      <c r="C62" s="563">
        <v>108.03</v>
      </c>
      <c r="D62" s="563">
        <v>105.96</v>
      </c>
      <c r="E62" s="563">
        <v>111.52</v>
      </c>
    </row>
    <row r="63" spans="1:5" ht="18.2" customHeight="1">
      <c r="A63" s="579"/>
      <c r="B63" s="559" t="s">
        <v>177</v>
      </c>
      <c r="C63" s="560">
        <v>105.89</v>
      </c>
      <c r="D63" s="560">
        <v>107.81</v>
      </c>
      <c r="E63" s="560">
        <v>107.58</v>
      </c>
    </row>
    <row r="64" spans="1:5" ht="18.2" customHeight="1">
      <c r="A64" s="579"/>
      <c r="B64" s="561" t="s">
        <v>177</v>
      </c>
      <c r="C64" s="562">
        <v>105.96</v>
      </c>
      <c r="D64" s="562">
        <v>107.95</v>
      </c>
      <c r="E64" s="562">
        <v>107.64</v>
      </c>
    </row>
    <row r="65" spans="1:5" ht="30" customHeight="1">
      <c r="A65" s="579"/>
      <c r="B65" s="559" t="s">
        <v>178</v>
      </c>
      <c r="C65" s="560">
        <v>118.53</v>
      </c>
      <c r="D65" s="560">
        <v>98.25</v>
      </c>
      <c r="E65" s="560">
        <v>134.15</v>
      </c>
    </row>
    <row r="66" spans="1:5" ht="18.2" customHeight="1">
      <c r="A66" s="579"/>
      <c r="B66" s="561" t="s">
        <v>412</v>
      </c>
      <c r="C66" s="562">
        <v>122.94</v>
      </c>
      <c r="D66" s="562">
        <v>98.48</v>
      </c>
      <c r="E66" s="562">
        <v>138.51</v>
      </c>
    </row>
    <row r="67" spans="1:5" ht="4.5" customHeight="1">
      <c r="A67" s="155"/>
      <c r="B67" s="155"/>
      <c r="C67" s="580"/>
      <c r="D67" s="580"/>
      <c r="E67" s="580"/>
    </row>
  </sheetData>
  <mergeCells count="2">
    <mergeCell ref="A58:B58"/>
    <mergeCell ref="A62:B62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"/>
  <sheetViews>
    <sheetView workbookViewId="0"/>
  </sheetViews>
  <sheetFormatPr defaultRowHeight="18" customHeight="1"/>
  <cols>
    <col min="1" max="1" width="23.625" style="12" customWidth="1"/>
    <col min="2" max="2" width="7.625" style="593" bestFit="1" customWidth="1"/>
    <col min="3" max="3" width="6" style="12" hidden="1" customWidth="1"/>
    <col min="4" max="4" width="6" style="12" customWidth="1"/>
    <col min="5" max="5" width="6.875" style="12" bestFit="1" customWidth="1"/>
    <col min="6" max="6" width="7.375" style="12" customWidth="1"/>
    <col min="7" max="7" width="6.875" style="12" customWidth="1"/>
    <col min="8" max="8" width="5.25" style="12" customWidth="1"/>
    <col min="9" max="9" width="6.25" style="12" customWidth="1"/>
    <col min="10" max="10" width="5.625" style="12" customWidth="1"/>
    <col min="11" max="11" width="7.5" style="12" customWidth="1"/>
    <col min="12" max="12" width="9.75" style="12" customWidth="1"/>
    <col min="13" max="13" width="9" style="12"/>
    <col min="14" max="16" width="0" style="12" hidden="1" customWidth="1"/>
    <col min="17" max="245" width="9" style="12"/>
    <col min="246" max="246" width="29.625" style="12" customWidth="1"/>
    <col min="247" max="247" width="9" style="12" bestFit="1" customWidth="1"/>
    <col min="248" max="248" width="6.875" style="12" bestFit="1" customWidth="1"/>
    <col min="249" max="249" width="6.125" style="12" bestFit="1" customWidth="1"/>
    <col min="250" max="250" width="6.625" style="12" bestFit="1" customWidth="1"/>
    <col min="251" max="252" width="9.375" style="12" customWidth="1"/>
    <col min="253" max="501" width="9" style="12"/>
    <col min="502" max="502" width="29.625" style="12" customWidth="1"/>
    <col min="503" max="503" width="9" style="12" bestFit="1" customWidth="1"/>
    <col min="504" max="504" width="6.875" style="12" bestFit="1" customWidth="1"/>
    <col min="505" max="505" width="6.125" style="12" bestFit="1" customWidth="1"/>
    <col min="506" max="506" width="6.625" style="12" bestFit="1" customWidth="1"/>
    <col min="507" max="508" width="9.375" style="12" customWidth="1"/>
    <col min="509" max="757" width="9" style="12"/>
    <col min="758" max="758" width="29.625" style="12" customWidth="1"/>
    <col min="759" max="759" width="9" style="12" bestFit="1" customWidth="1"/>
    <col min="760" max="760" width="6.875" style="12" bestFit="1" customWidth="1"/>
    <col min="761" max="761" width="6.125" style="12" bestFit="1" customWidth="1"/>
    <col min="762" max="762" width="6.625" style="12" bestFit="1" customWidth="1"/>
    <col min="763" max="764" width="9.375" style="12" customWidth="1"/>
    <col min="765" max="1013" width="9" style="12"/>
    <col min="1014" max="1014" width="29.625" style="12" customWidth="1"/>
    <col min="1015" max="1015" width="9" style="12" bestFit="1" customWidth="1"/>
    <col min="1016" max="1016" width="6.875" style="12" bestFit="1" customWidth="1"/>
    <col min="1017" max="1017" width="6.125" style="12" bestFit="1" customWidth="1"/>
    <col min="1018" max="1018" width="6.625" style="12" bestFit="1" customWidth="1"/>
    <col min="1019" max="1020" width="9.375" style="12" customWidth="1"/>
    <col min="1021" max="1269" width="9" style="12"/>
    <col min="1270" max="1270" width="29.625" style="12" customWidth="1"/>
    <col min="1271" max="1271" width="9" style="12" bestFit="1" customWidth="1"/>
    <col min="1272" max="1272" width="6.875" style="12" bestFit="1" customWidth="1"/>
    <col min="1273" max="1273" width="6.125" style="12" bestFit="1" customWidth="1"/>
    <col min="1274" max="1274" width="6.625" style="12" bestFit="1" customWidth="1"/>
    <col min="1275" max="1276" width="9.375" style="12" customWidth="1"/>
    <col min="1277" max="1525" width="9" style="12"/>
    <col min="1526" max="1526" width="29.625" style="12" customWidth="1"/>
    <col min="1527" max="1527" width="9" style="12" bestFit="1" customWidth="1"/>
    <col min="1528" max="1528" width="6.875" style="12" bestFit="1" customWidth="1"/>
    <col min="1529" max="1529" width="6.125" style="12" bestFit="1" customWidth="1"/>
    <col min="1530" max="1530" width="6.625" style="12" bestFit="1" customWidth="1"/>
    <col min="1531" max="1532" width="9.375" style="12" customWidth="1"/>
    <col min="1533" max="1781" width="9" style="12"/>
    <col min="1782" max="1782" width="29.625" style="12" customWidth="1"/>
    <col min="1783" max="1783" width="9" style="12" bestFit="1" customWidth="1"/>
    <col min="1784" max="1784" width="6.875" style="12" bestFit="1" customWidth="1"/>
    <col min="1785" max="1785" width="6.125" style="12" bestFit="1" customWidth="1"/>
    <col min="1786" max="1786" width="6.625" style="12" bestFit="1" customWidth="1"/>
    <col min="1787" max="1788" width="9.375" style="12" customWidth="1"/>
    <col min="1789" max="2037" width="9" style="12"/>
    <col min="2038" max="2038" width="29.625" style="12" customWidth="1"/>
    <col min="2039" max="2039" width="9" style="12" bestFit="1" customWidth="1"/>
    <col min="2040" max="2040" width="6.875" style="12" bestFit="1" customWidth="1"/>
    <col min="2041" max="2041" width="6.125" style="12" bestFit="1" customWidth="1"/>
    <col min="2042" max="2042" width="6.625" style="12" bestFit="1" customWidth="1"/>
    <col min="2043" max="2044" width="9.375" style="12" customWidth="1"/>
    <col min="2045" max="2293" width="9" style="12"/>
    <col min="2294" max="2294" width="29.625" style="12" customWidth="1"/>
    <col min="2295" max="2295" width="9" style="12" bestFit="1" customWidth="1"/>
    <col min="2296" max="2296" width="6.875" style="12" bestFit="1" customWidth="1"/>
    <col min="2297" max="2297" width="6.125" style="12" bestFit="1" customWidth="1"/>
    <col min="2298" max="2298" width="6.625" style="12" bestFit="1" customWidth="1"/>
    <col min="2299" max="2300" width="9.375" style="12" customWidth="1"/>
    <col min="2301" max="2549" width="9" style="12"/>
    <col min="2550" max="2550" width="29.625" style="12" customWidth="1"/>
    <col min="2551" max="2551" width="9" style="12" bestFit="1" customWidth="1"/>
    <col min="2552" max="2552" width="6.875" style="12" bestFit="1" customWidth="1"/>
    <col min="2553" max="2553" width="6.125" style="12" bestFit="1" customWidth="1"/>
    <col min="2554" max="2554" width="6.625" style="12" bestFit="1" customWidth="1"/>
    <col min="2555" max="2556" width="9.375" style="12" customWidth="1"/>
    <col min="2557" max="2805" width="9" style="12"/>
    <col min="2806" max="2806" width="29.625" style="12" customWidth="1"/>
    <col min="2807" max="2807" width="9" style="12" bestFit="1" customWidth="1"/>
    <col min="2808" max="2808" width="6.875" style="12" bestFit="1" customWidth="1"/>
    <col min="2809" max="2809" width="6.125" style="12" bestFit="1" customWidth="1"/>
    <col min="2810" max="2810" width="6.625" style="12" bestFit="1" customWidth="1"/>
    <col min="2811" max="2812" width="9.375" style="12" customWidth="1"/>
    <col min="2813" max="3061" width="9" style="12"/>
    <col min="3062" max="3062" width="29.625" style="12" customWidth="1"/>
    <col min="3063" max="3063" width="9" style="12" bestFit="1" customWidth="1"/>
    <col min="3064" max="3064" width="6.875" style="12" bestFit="1" customWidth="1"/>
    <col min="3065" max="3065" width="6.125" style="12" bestFit="1" customWidth="1"/>
    <col min="3066" max="3066" width="6.625" style="12" bestFit="1" customWidth="1"/>
    <col min="3067" max="3068" width="9.375" style="12" customWidth="1"/>
    <col min="3069" max="3317" width="9" style="12"/>
    <col min="3318" max="3318" width="29.625" style="12" customWidth="1"/>
    <col min="3319" max="3319" width="9" style="12" bestFit="1" customWidth="1"/>
    <col min="3320" max="3320" width="6.875" style="12" bestFit="1" customWidth="1"/>
    <col min="3321" max="3321" width="6.125" style="12" bestFit="1" customWidth="1"/>
    <col min="3322" max="3322" width="6.625" style="12" bestFit="1" customWidth="1"/>
    <col min="3323" max="3324" width="9.375" style="12" customWidth="1"/>
    <col min="3325" max="3573" width="9" style="12"/>
    <col min="3574" max="3574" width="29.625" style="12" customWidth="1"/>
    <col min="3575" max="3575" width="9" style="12" bestFit="1" customWidth="1"/>
    <col min="3576" max="3576" width="6.875" style="12" bestFit="1" customWidth="1"/>
    <col min="3577" max="3577" width="6.125" style="12" bestFit="1" customWidth="1"/>
    <col min="3578" max="3578" width="6.625" style="12" bestFit="1" customWidth="1"/>
    <col min="3579" max="3580" width="9.375" style="12" customWidth="1"/>
    <col min="3581" max="3829" width="9" style="12"/>
    <col min="3830" max="3830" width="29.625" style="12" customWidth="1"/>
    <col min="3831" max="3831" width="9" style="12" bestFit="1" customWidth="1"/>
    <col min="3832" max="3832" width="6.875" style="12" bestFit="1" customWidth="1"/>
    <col min="3833" max="3833" width="6.125" style="12" bestFit="1" customWidth="1"/>
    <col min="3834" max="3834" width="6.625" style="12" bestFit="1" customWidth="1"/>
    <col min="3835" max="3836" width="9.375" style="12" customWidth="1"/>
    <col min="3837" max="4085" width="9" style="12"/>
    <col min="4086" max="4086" width="29.625" style="12" customWidth="1"/>
    <col min="4087" max="4087" width="9" style="12" bestFit="1" customWidth="1"/>
    <col min="4088" max="4088" width="6.875" style="12" bestFit="1" customWidth="1"/>
    <col min="4089" max="4089" width="6.125" style="12" bestFit="1" customWidth="1"/>
    <col min="4090" max="4090" width="6.625" style="12" bestFit="1" customWidth="1"/>
    <col min="4091" max="4092" width="9.375" style="12" customWidth="1"/>
    <col min="4093" max="4341" width="9" style="12"/>
    <col min="4342" max="4342" width="29.625" style="12" customWidth="1"/>
    <col min="4343" max="4343" width="9" style="12" bestFit="1" customWidth="1"/>
    <col min="4344" max="4344" width="6.875" style="12" bestFit="1" customWidth="1"/>
    <col min="4345" max="4345" width="6.125" style="12" bestFit="1" customWidth="1"/>
    <col min="4346" max="4346" width="6.625" style="12" bestFit="1" customWidth="1"/>
    <col min="4347" max="4348" width="9.375" style="12" customWidth="1"/>
    <col min="4349" max="4597" width="9" style="12"/>
    <col min="4598" max="4598" width="29.625" style="12" customWidth="1"/>
    <col min="4599" max="4599" width="9" style="12" bestFit="1" customWidth="1"/>
    <col min="4600" max="4600" width="6.875" style="12" bestFit="1" customWidth="1"/>
    <col min="4601" max="4601" width="6.125" style="12" bestFit="1" customWidth="1"/>
    <col min="4602" max="4602" width="6.625" style="12" bestFit="1" customWidth="1"/>
    <col min="4603" max="4604" width="9.375" style="12" customWidth="1"/>
    <col min="4605" max="4853" width="9" style="12"/>
    <col min="4854" max="4854" width="29.625" style="12" customWidth="1"/>
    <col min="4855" max="4855" width="9" style="12" bestFit="1" customWidth="1"/>
    <col min="4856" max="4856" width="6.875" style="12" bestFit="1" customWidth="1"/>
    <col min="4857" max="4857" width="6.125" style="12" bestFit="1" customWidth="1"/>
    <col min="4858" max="4858" width="6.625" style="12" bestFit="1" customWidth="1"/>
    <col min="4859" max="4860" width="9.375" style="12" customWidth="1"/>
    <col min="4861" max="5109" width="9" style="12"/>
    <col min="5110" max="5110" width="29.625" style="12" customWidth="1"/>
    <col min="5111" max="5111" width="9" style="12" bestFit="1" customWidth="1"/>
    <col min="5112" max="5112" width="6.875" style="12" bestFit="1" customWidth="1"/>
    <col min="5113" max="5113" width="6.125" style="12" bestFit="1" customWidth="1"/>
    <col min="5114" max="5114" width="6.625" style="12" bestFit="1" customWidth="1"/>
    <col min="5115" max="5116" width="9.375" style="12" customWidth="1"/>
    <col min="5117" max="5365" width="9" style="12"/>
    <col min="5366" max="5366" width="29.625" style="12" customWidth="1"/>
    <col min="5367" max="5367" width="9" style="12" bestFit="1" customWidth="1"/>
    <col min="5368" max="5368" width="6.875" style="12" bestFit="1" customWidth="1"/>
    <col min="5369" max="5369" width="6.125" style="12" bestFit="1" customWidth="1"/>
    <col min="5370" max="5370" width="6.625" style="12" bestFit="1" customWidth="1"/>
    <col min="5371" max="5372" width="9.375" style="12" customWidth="1"/>
    <col min="5373" max="5621" width="9" style="12"/>
    <col min="5622" max="5622" width="29.625" style="12" customWidth="1"/>
    <col min="5623" max="5623" width="9" style="12" bestFit="1" customWidth="1"/>
    <col min="5624" max="5624" width="6.875" style="12" bestFit="1" customWidth="1"/>
    <col min="5625" max="5625" width="6.125" style="12" bestFit="1" customWidth="1"/>
    <col min="5626" max="5626" width="6.625" style="12" bestFit="1" customWidth="1"/>
    <col min="5627" max="5628" width="9.375" style="12" customWidth="1"/>
    <col min="5629" max="5877" width="9" style="12"/>
    <col min="5878" max="5878" width="29.625" style="12" customWidth="1"/>
    <col min="5879" max="5879" width="9" style="12" bestFit="1" customWidth="1"/>
    <col min="5880" max="5880" width="6.875" style="12" bestFit="1" customWidth="1"/>
    <col min="5881" max="5881" width="6.125" style="12" bestFit="1" customWidth="1"/>
    <col min="5882" max="5882" width="6.625" style="12" bestFit="1" customWidth="1"/>
    <col min="5883" max="5884" width="9.375" style="12" customWidth="1"/>
    <col min="5885" max="6133" width="9" style="12"/>
    <col min="6134" max="6134" width="29.625" style="12" customWidth="1"/>
    <col min="6135" max="6135" width="9" style="12" bestFit="1" customWidth="1"/>
    <col min="6136" max="6136" width="6.875" style="12" bestFit="1" customWidth="1"/>
    <col min="6137" max="6137" width="6.125" style="12" bestFit="1" customWidth="1"/>
    <col min="6138" max="6138" width="6.625" style="12" bestFit="1" customWidth="1"/>
    <col min="6139" max="6140" width="9.375" style="12" customWidth="1"/>
    <col min="6141" max="6389" width="9" style="12"/>
    <col min="6390" max="6390" width="29.625" style="12" customWidth="1"/>
    <col min="6391" max="6391" width="9" style="12" bestFit="1" customWidth="1"/>
    <col min="6392" max="6392" width="6.875" style="12" bestFit="1" customWidth="1"/>
    <col min="6393" max="6393" width="6.125" style="12" bestFit="1" customWidth="1"/>
    <col min="6394" max="6394" width="6.625" style="12" bestFit="1" customWidth="1"/>
    <col min="6395" max="6396" width="9.375" style="12" customWidth="1"/>
    <col min="6397" max="6645" width="9" style="12"/>
    <col min="6646" max="6646" width="29.625" style="12" customWidth="1"/>
    <col min="6647" max="6647" width="9" style="12" bestFit="1" customWidth="1"/>
    <col min="6648" max="6648" width="6.875" style="12" bestFit="1" customWidth="1"/>
    <col min="6649" max="6649" width="6.125" style="12" bestFit="1" customWidth="1"/>
    <col min="6650" max="6650" width="6.625" style="12" bestFit="1" customWidth="1"/>
    <col min="6651" max="6652" width="9.375" style="12" customWidth="1"/>
    <col min="6653" max="6901" width="9" style="12"/>
    <col min="6902" max="6902" width="29.625" style="12" customWidth="1"/>
    <col min="6903" max="6903" width="9" style="12" bestFit="1" customWidth="1"/>
    <col min="6904" max="6904" width="6.875" style="12" bestFit="1" customWidth="1"/>
    <col min="6905" max="6905" width="6.125" style="12" bestFit="1" customWidth="1"/>
    <col min="6906" max="6906" width="6.625" style="12" bestFit="1" customWidth="1"/>
    <col min="6907" max="6908" width="9.375" style="12" customWidth="1"/>
    <col min="6909" max="7157" width="9" style="12"/>
    <col min="7158" max="7158" width="29.625" style="12" customWidth="1"/>
    <col min="7159" max="7159" width="9" style="12" bestFit="1" customWidth="1"/>
    <col min="7160" max="7160" width="6.875" style="12" bestFit="1" customWidth="1"/>
    <col min="7161" max="7161" width="6.125" style="12" bestFit="1" customWidth="1"/>
    <col min="7162" max="7162" width="6.625" style="12" bestFit="1" customWidth="1"/>
    <col min="7163" max="7164" width="9.375" style="12" customWidth="1"/>
    <col min="7165" max="7413" width="9" style="12"/>
    <col min="7414" max="7414" width="29.625" style="12" customWidth="1"/>
    <col min="7415" max="7415" width="9" style="12" bestFit="1" customWidth="1"/>
    <col min="7416" max="7416" width="6.875" style="12" bestFit="1" customWidth="1"/>
    <col min="7417" max="7417" width="6.125" style="12" bestFit="1" customWidth="1"/>
    <col min="7418" max="7418" width="6.625" style="12" bestFit="1" customWidth="1"/>
    <col min="7419" max="7420" width="9.375" style="12" customWidth="1"/>
    <col min="7421" max="7669" width="9" style="12"/>
    <col min="7670" max="7670" width="29.625" style="12" customWidth="1"/>
    <col min="7671" max="7671" width="9" style="12" bestFit="1" customWidth="1"/>
    <col min="7672" max="7672" width="6.875" style="12" bestFit="1" customWidth="1"/>
    <col min="7673" max="7673" width="6.125" style="12" bestFit="1" customWidth="1"/>
    <col min="7674" max="7674" width="6.625" style="12" bestFit="1" customWidth="1"/>
    <col min="7675" max="7676" width="9.375" style="12" customWidth="1"/>
    <col min="7677" max="7925" width="9" style="12"/>
    <col min="7926" max="7926" width="29.625" style="12" customWidth="1"/>
    <col min="7927" max="7927" width="9" style="12" bestFit="1" customWidth="1"/>
    <col min="7928" max="7928" width="6.875" style="12" bestFit="1" customWidth="1"/>
    <col min="7929" max="7929" width="6.125" style="12" bestFit="1" customWidth="1"/>
    <col min="7930" max="7930" width="6.625" style="12" bestFit="1" customWidth="1"/>
    <col min="7931" max="7932" width="9.375" style="12" customWidth="1"/>
    <col min="7933" max="8181" width="9" style="12"/>
    <col min="8182" max="8182" width="29.625" style="12" customWidth="1"/>
    <col min="8183" max="8183" width="9" style="12" bestFit="1" customWidth="1"/>
    <col min="8184" max="8184" width="6.875" style="12" bestFit="1" customWidth="1"/>
    <col min="8185" max="8185" width="6.125" style="12" bestFit="1" customWidth="1"/>
    <col min="8186" max="8186" width="6.625" style="12" bestFit="1" customWidth="1"/>
    <col min="8187" max="8188" width="9.375" style="12" customWidth="1"/>
    <col min="8189" max="8437" width="9" style="12"/>
    <col min="8438" max="8438" width="29.625" style="12" customWidth="1"/>
    <col min="8439" max="8439" width="9" style="12" bestFit="1" customWidth="1"/>
    <col min="8440" max="8440" width="6.875" style="12" bestFit="1" customWidth="1"/>
    <col min="8441" max="8441" width="6.125" style="12" bestFit="1" customWidth="1"/>
    <col min="8442" max="8442" width="6.625" style="12" bestFit="1" customWidth="1"/>
    <col min="8443" max="8444" width="9.375" style="12" customWidth="1"/>
    <col min="8445" max="8693" width="9" style="12"/>
    <col min="8694" max="8694" width="29.625" style="12" customWidth="1"/>
    <col min="8695" max="8695" width="9" style="12" bestFit="1" customWidth="1"/>
    <col min="8696" max="8696" width="6.875" style="12" bestFit="1" customWidth="1"/>
    <col min="8697" max="8697" width="6.125" style="12" bestFit="1" customWidth="1"/>
    <col min="8698" max="8698" width="6.625" style="12" bestFit="1" customWidth="1"/>
    <col min="8699" max="8700" width="9.375" style="12" customWidth="1"/>
    <col min="8701" max="8949" width="9" style="12"/>
    <col min="8950" max="8950" width="29.625" style="12" customWidth="1"/>
    <col min="8951" max="8951" width="9" style="12" bestFit="1" customWidth="1"/>
    <col min="8952" max="8952" width="6.875" style="12" bestFit="1" customWidth="1"/>
    <col min="8953" max="8953" width="6.125" style="12" bestFit="1" customWidth="1"/>
    <col min="8954" max="8954" width="6.625" style="12" bestFit="1" customWidth="1"/>
    <col min="8955" max="8956" width="9.375" style="12" customWidth="1"/>
    <col min="8957" max="9205" width="9" style="12"/>
    <col min="9206" max="9206" width="29.625" style="12" customWidth="1"/>
    <col min="9207" max="9207" width="9" style="12" bestFit="1" customWidth="1"/>
    <col min="9208" max="9208" width="6.875" style="12" bestFit="1" customWidth="1"/>
    <col min="9209" max="9209" width="6.125" style="12" bestFit="1" customWidth="1"/>
    <col min="9210" max="9210" width="6.625" style="12" bestFit="1" customWidth="1"/>
    <col min="9211" max="9212" width="9.375" style="12" customWidth="1"/>
    <col min="9213" max="9461" width="9" style="12"/>
    <col min="9462" max="9462" width="29.625" style="12" customWidth="1"/>
    <col min="9463" max="9463" width="9" style="12" bestFit="1" customWidth="1"/>
    <col min="9464" max="9464" width="6.875" style="12" bestFit="1" customWidth="1"/>
    <col min="9465" max="9465" width="6.125" style="12" bestFit="1" customWidth="1"/>
    <col min="9466" max="9466" width="6.625" style="12" bestFit="1" customWidth="1"/>
    <col min="9467" max="9468" width="9.375" style="12" customWidth="1"/>
    <col min="9469" max="9717" width="9" style="12"/>
    <col min="9718" max="9718" width="29.625" style="12" customWidth="1"/>
    <col min="9719" max="9719" width="9" style="12" bestFit="1" customWidth="1"/>
    <col min="9720" max="9720" width="6.875" style="12" bestFit="1" customWidth="1"/>
    <col min="9721" max="9721" width="6.125" style="12" bestFit="1" customWidth="1"/>
    <col min="9722" max="9722" width="6.625" style="12" bestFit="1" customWidth="1"/>
    <col min="9723" max="9724" width="9.375" style="12" customWidth="1"/>
    <col min="9725" max="9973" width="9" style="12"/>
    <col min="9974" max="9974" width="29.625" style="12" customWidth="1"/>
    <col min="9975" max="9975" width="9" style="12" bestFit="1" customWidth="1"/>
    <col min="9976" max="9976" width="6.875" style="12" bestFit="1" customWidth="1"/>
    <col min="9977" max="9977" width="6.125" style="12" bestFit="1" customWidth="1"/>
    <col min="9978" max="9978" width="6.625" style="12" bestFit="1" customWidth="1"/>
    <col min="9979" max="9980" width="9.375" style="12" customWidth="1"/>
    <col min="9981" max="10229" width="9" style="12"/>
    <col min="10230" max="10230" width="29.625" style="12" customWidth="1"/>
    <col min="10231" max="10231" width="9" style="12" bestFit="1" customWidth="1"/>
    <col min="10232" max="10232" width="6.875" style="12" bestFit="1" customWidth="1"/>
    <col min="10233" max="10233" width="6.125" style="12" bestFit="1" customWidth="1"/>
    <col min="10234" max="10234" width="6.625" style="12" bestFit="1" customWidth="1"/>
    <col min="10235" max="10236" width="9.375" style="12" customWidth="1"/>
    <col min="10237" max="10485" width="9" style="12"/>
    <col min="10486" max="10486" width="29.625" style="12" customWidth="1"/>
    <col min="10487" max="10487" width="9" style="12" bestFit="1" customWidth="1"/>
    <col min="10488" max="10488" width="6.875" style="12" bestFit="1" customWidth="1"/>
    <col min="10489" max="10489" width="6.125" style="12" bestFit="1" customWidth="1"/>
    <col min="10490" max="10490" width="6.625" style="12" bestFit="1" customWidth="1"/>
    <col min="10491" max="10492" width="9.375" style="12" customWidth="1"/>
    <col min="10493" max="10741" width="9" style="12"/>
    <col min="10742" max="10742" width="29.625" style="12" customWidth="1"/>
    <col min="10743" max="10743" width="9" style="12" bestFit="1" customWidth="1"/>
    <col min="10744" max="10744" width="6.875" style="12" bestFit="1" customWidth="1"/>
    <col min="10745" max="10745" width="6.125" style="12" bestFit="1" customWidth="1"/>
    <col min="10746" max="10746" width="6.625" style="12" bestFit="1" customWidth="1"/>
    <col min="10747" max="10748" width="9.375" style="12" customWidth="1"/>
    <col min="10749" max="10997" width="9" style="12"/>
    <col min="10998" max="10998" width="29.625" style="12" customWidth="1"/>
    <col min="10999" max="10999" width="9" style="12" bestFit="1" customWidth="1"/>
    <col min="11000" max="11000" width="6.875" style="12" bestFit="1" customWidth="1"/>
    <col min="11001" max="11001" width="6.125" style="12" bestFit="1" customWidth="1"/>
    <col min="11002" max="11002" width="6.625" style="12" bestFit="1" customWidth="1"/>
    <col min="11003" max="11004" width="9.375" style="12" customWidth="1"/>
    <col min="11005" max="11253" width="9" style="12"/>
    <col min="11254" max="11254" width="29.625" style="12" customWidth="1"/>
    <col min="11255" max="11255" width="9" style="12" bestFit="1" customWidth="1"/>
    <col min="11256" max="11256" width="6.875" style="12" bestFit="1" customWidth="1"/>
    <col min="11257" max="11257" width="6.125" style="12" bestFit="1" customWidth="1"/>
    <col min="11258" max="11258" width="6.625" style="12" bestFit="1" customWidth="1"/>
    <col min="11259" max="11260" width="9.375" style="12" customWidth="1"/>
    <col min="11261" max="11509" width="9" style="12"/>
    <col min="11510" max="11510" width="29.625" style="12" customWidth="1"/>
    <col min="11511" max="11511" width="9" style="12" bestFit="1" customWidth="1"/>
    <col min="11512" max="11512" width="6.875" style="12" bestFit="1" customWidth="1"/>
    <col min="11513" max="11513" width="6.125" style="12" bestFit="1" customWidth="1"/>
    <col min="11514" max="11514" width="6.625" style="12" bestFit="1" customWidth="1"/>
    <col min="11515" max="11516" width="9.375" style="12" customWidth="1"/>
    <col min="11517" max="11765" width="9" style="12"/>
    <col min="11766" max="11766" width="29.625" style="12" customWidth="1"/>
    <col min="11767" max="11767" width="9" style="12" bestFit="1" customWidth="1"/>
    <col min="11768" max="11768" width="6.875" style="12" bestFit="1" customWidth="1"/>
    <col min="11769" max="11769" width="6.125" style="12" bestFit="1" customWidth="1"/>
    <col min="11770" max="11770" width="6.625" style="12" bestFit="1" customWidth="1"/>
    <col min="11771" max="11772" width="9.375" style="12" customWidth="1"/>
    <col min="11773" max="12021" width="9" style="12"/>
    <col min="12022" max="12022" width="29.625" style="12" customWidth="1"/>
    <col min="12023" max="12023" width="9" style="12" bestFit="1" customWidth="1"/>
    <col min="12024" max="12024" width="6.875" style="12" bestFit="1" customWidth="1"/>
    <col min="12025" max="12025" width="6.125" style="12" bestFit="1" customWidth="1"/>
    <col min="12026" max="12026" width="6.625" style="12" bestFit="1" customWidth="1"/>
    <col min="12027" max="12028" width="9.375" style="12" customWidth="1"/>
    <col min="12029" max="12277" width="9" style="12"/>
    <col min="12278" max="12278" width="29.625" style="12" customWidth="1"/>
    <col min="12279" max="12279" width="9" style="12" bestFit="1" customWidth="1"/>
    <col min="12280" max="12280" width="6.875" style="12" bestFit="1" customWidth="1"/>
    <col min="12281" max="12281" width="6.125" style="12" bestFit="1" customWidth="1"/>
    <col min="12282" max="12282" width="6.625" style="12" bestFit="1" customWidth="1"/>
    <col min="12283" max="12284" width="9.375" style="12" customWidth="1"/>
    <col min="12285" max="12533" width="9" style="12"/>
    <col min="12534" max="12534" width="29.625" style="12" customWidth="1"/>
    <col min="12535" max="12535" width="9" style="12" bestFit="1" customWidth="1"/>
    <col min="12536" max="12536" width="6.875" style="12" bestFit="1" customWidth="1"/>
    <col min="12537" max="12537" width="6.125" style="12" bestFit="1" customWidth="1"/>
    <col min="12538" max="12538" width="6.625" style="12" bestFit="1" customWidth="1"/>
    <col min="12539" max="12540" width="9.375" style="12" customWidth="1"/>
    <col min="12541" max="12789" width="9" style="12"/>
    <col min="12790" max="12790" width="29.625" style="12" customWidth="1"/>
    <col min="12791" max="12791" width="9" style="12" bestFit="1" customWidth="1"/>
    <col min="12792" max="12792" width="6.875" style="12" bestFit="1" customWidth="1"/>
    <col min="12793" max="12793" width="6.125" style="12" bestFit="1" customWidth="1"/>
    <col min="12794" max="12794" width="6.625" style="12" bestFit="1" customWidth="1"/>
    <col min="12795" max="12796" width="9.375" style="12" customWidth="1"/>
    <col min="12797" max="13045" width="9" style="12"/>
    <col min="13046" max="13046" width="29.625" style="12" customWidth="1"/>
    <col min="13047" max="13047" width="9" style="12" bestFit="1" customWidth="1"/>
    <col min="13048" max="13048" width="6.875" style="12" bestFit="1" customWidth="1"/>
    <col min="13049" max="13049" width="6.125" style="12" bestFit="1" customWidth="1"/>
    <col min="13050" max="13050" width="6.625" style="12" bestFit="1" customWidth="1"/>
    <col min="13051" max="13052" width="9.375" style="12" customWidth="1"/>
    <col min="13053" max="13301" width="9" style="12"/>
    <col min="13302" max="13302" width="29.625" style="12" customWidth="1"/>
    <col min="13303" max="13303" width="9" style="12" bestFit="1" customWidth="1"/>
    <col min="13304" max="13304" width="6.875" style="12" bestFit="1" customWidth="1"/>
    <col min="13305" max="13305" width="6.125" style="12" bestFit="1" customWidth="1"/>
    <col min="13306" max="13306" width="6.625" style="12" bestFit="1" customWidth="1"/>
    <col min="13307" max="13308" width="9.375" style="12" customWidth="1"/>
    <col min="13309" max="13557" width="9" style="12"/>
    <col min="13558" max="13558" width="29.625" style="12" customWidth="1"/>
    <col min="13559" max="13559" width="9" style="12" bestFit="1" customWidth="1"/>
    <col min="13560" max="13560" width="6.875" style="12" bestFit="1" customWidth="1"/>
    <col min="13561" max="13561" width="6.125" style="12" bestFit="1" customWidth="1"/>
    <col min="13562" max="13562" width="6.625" style="12" bestFit="1" customWidth="1"/>
    <col min="13563" max="13564" width="9.375" style="12" customWidth="1"/>
    <col min="13565" max="13813" width="9" style="12"/>
    <col min="13814" max="13814" width="29.625" style="12" customWidth="1"/>
    <col min="13815" max="13815" width="9" style="12" bestFit="1" customWidth="1"/>
    <col min="13816" max="13816" width="6.875" style="12" bestFit="1" customWidth="1"/>
    <col min="13817" max="13817" width="6.125" style="12" bestFit="1" customWidth="1"/>
    <col min="13818" max="13818" width="6.625" style="12" bestFit="1" customWidth="1"/>
    <col min="13819" max="13820" width="9.375" style="12" customWidth="1"/>
    <col min="13821" max="14069" width="9" style="12"/>
    <col min="14070" max="14070" width="29.625" style="12" customWidth="1"/>
    <col min="14071" max="14071" width="9" style="12" bestFit="1" customWidth="1"/>
    <col min="14072" max="14072" width="6.875" style="12" bestFit="1" customWidth="1"/>
    <col min="14073" max="14073" width="6.125" style="12" bestFit="1" customWidth="1"/>
    <col min="14074" max="14074" width="6.625" style="12" bestFit="1" customWidth="1"/>
    <col min="14075" max="14076" width="9.375" style="12" customWidth="1"/>
    <col min="14077" max="14325" width="9" style="12"/>
    <col min="14326" max="14326" width="29.625" style="12" customWidth="1"/>
    <col min="14327" max="14327" width="9" style="12" bestFit="1" customWidth="1"/>
    <col min="14328" max="14328" width="6.875" style="12" bestFit="1" customWidth="1"/>
    <col min="14329" max="14329" width="6.125" style="12" bestFit="1" customWidth="1"/>
    <col min="14330" max="14330" width="6.625" style="12" bestFit="1" customWidth="1"/>
    <col min="14331" max="14332" width="9.375" style="12" customWidth="1"/>
    <col min="14333" max="14581" width="9" style="12"/>
    <col min="14582" max="14582" width="29.625" style="12" customWidth="1"/>
    <col min="14583" max="14583" width="9" style="12" bestFit="1" customWidth="1"/>
    <col min="14584" max="14584" width="6.875" style="12" bestFit="1" customWidth="1"/>
    <col min="14585" max="14585" width="6.125" style="12" bestFit="1" customWidth="1"/>
    <col min="14586" max="14586" width="6.625" style="12" bestFit="1" customWidth="1"/>
    <col min="14587" max="14588" width="9.375" style="12" customWidth="1"/>
    <col min="14589" max="14837" width="9" style="12"/>
    <col min="14838" max="14838" width="29.625" style="12" customWidth="1"/>
    <col min="14839" max="14839" width="9" style="12" bestFit="1" customWidth="1"/>
    <col min="14840" max="14840" width="6.875" style="12" bestFit="1" customWidth="1"/>
    <col min="14841" max="14841" width="6.125" style="12" bestFit="1" customWidth="1"/>
    <col min="14842" max="14842" width="6.625" style="12" bestFit="1" customWidth="1"/>
    <col min="14843" max="14844" width="9.375" style="12" customWidth="1"/>
    <col min="14845" max="15093" width="9" style="12"/>
    <col min="15094" max="15094" width="29.625" style="12" customWidth="1"/>
    <col min="15095" max="15095" width="9" style="12" bestFit="1" customWidth="1"/>
    <col min="15096" max="15096" width="6.875" style="12" bestFit="1" customWidth="1"/>
    <col min="15097" max="15097" width="6.125" style="12" bestFit="1" customWidth="1"/>
    <col min="15098" max="15098" width="6.625" style="12" bestFit="1" customWidth="1"/>
    <col min="15099" max="15100" width="9.375" style="12" customWidth="1"/>
    <col min="15101" max="15349" width="9" style="12"/>
    <col min="15350" max="15350" width="29.625" style="12" customWidth="1"/>
    <col min="15351" max="15351" width="9" style="12" bestFit="1" customWidth="1"/>
    <col min="15352" max="15352" width="6.875" style="12" bestFit="1" customWidth="1"/>
    <col min="15353" max="15353" width="6.125" style="12" bestFit="1" customWidth="1"/>
    <col min="15354" max="15354" width="6.625" style="12" bestFit="1" customWidth="1"/>
    <col min="15355" max="15356" width="9.375" style="12" customWidth="1"/>
    <col min="15357" max="15605" width="9" style="12"/>
    <col min="15606" max="15606" width="29.625" style="12" customWidth="1"/>
    <col min="15607" max="15607" width="9" style="12" bestFit="1" customWidth="1"/>
    <col min="15608" max="15608" width="6.875" style="12" bestFit="1" customWidth="1"/>
    <col min="15609" max="15609" width="6.125" style="12" bestFit="1" customWidth="1"/>
    <col min="15610" max="15610" width="6.625" style="12" bestFit="1" customWidth="1"/>
    <col min="15611" max="15612" width="9.375" style="12" customWidth="1"/>
    <col min="15613" max="15861" width="9" style="12"/>
    <col min="15862" max="15862" width="29.625" style="12" customWidth="1"/>
    <col min="15863" max="15863" width="9" style="12" bestFit="1" customWidth="1"/>
    <col min="15864" max="15864" width="6.875" style="12" bestFit="1" customWidth="1"/>
    <col min="15865" max="15865" width="6.125" style="12" bestFit="1" customWidth="1"/>
    <col min="15866" max="15866" width="6.625" style="12" bestFit="1" customWidth="1"/>
    <col min="15867" max="15868" width="9.375" style="12" customWidth="1"/>
    <col min="15869" max="16117" width="9" style="12"/>
    <col min="16118" max="16118" width="29.625" style="12" customWidth="1"/>
    <col min="16119" max="16119" width="9" style="12" bestFit="1" customWidth="1"/>
    <col min="16120" max="16120" width="6.875" style="12" bestFit="1" customWidth="1"/>
    <col min="16121" max="16121" width="6.125" style="12" bestFit="1" customWidth="1"/>
    <col min="16122" max="16122" width="6.625" style="12" bestFit="1" customWidth="1"/>
    <col min="16123" max="16124" width="9.375" style="12" customWidth="1"/>
    <col min="16125" max="16384" width="9" style="12"/>
  </cols>
  <sheetData>
    <row r="1" spans="1:7" ht="24" customHeight="1">
      <c r="A1" s="10" t="s">
        <v>228</v>
      </c>
      <c r="B1" s="14"/>
      <c r="C1" s="13"/>
      <c r="D1" s="13"/>
      <c r="E1" s="13"/>
      <c r="F1" s="13"/>
      <c r="G1" s="13"/>
    </row>
    <row r="2" spans="1:7" ht="20.100000000000001" customHeight="1">
      <c r="A2" s="582" t="s">
        <v>421</v>
      </c>
      <c r="B2" s="14"/>
    </row>
    <row r="3" spans="1:7" ht="24.75" customHeight="1">
      <c r="A3" s="11"/>
      <c r="B3" s="581"/>
      <c r="G3" s="15"/>
    </row>
    <row r="4" spans="1:7" ht="83.25" customHeight="1">
      <c r="A4" s="584"/>
      <c r="B4" s="530" t="s">
        <v>339</v>
      </c>
      <c r="C4" s="530" t="s">
        <v>424</v>
      </c>
      <c r="D4" s="530" t="s">
        <v>425</v>
      </c>
      <c r="E4" s="530" t="s">
        <v>426</v>
      </c>
      <c r="F4" s="566" t="s">
        <v>427</v>
      </c>
      <c r="G4" s="566" t="s">
        <v>428</v>
      </c>
    </row>
    <row r="5" spans="1:7" ht="15">
      <c r="A5" s="586" t="s">
        <v>429</v>
      </c>
      <c r="B5" s="367"/>
      <c r="C5" s="368"/>
      <c r="D5" s="368"/>
      <c r="E5" s="368"/>
      <c r="F5" s="368"/>
      <c r="G5" s="585"/>
    </row>
    <row r="6" spans="1:7" ht="18" customHeight="1">
      <c r="A6" s="588" t="s">
        <v>104</v>
      </c>
      <c r="B6" s="364" t="s">
        <v>105</v>
      </c>
      <c r="C6" s="589">
        <v>524854</v>
      </c>
      <c r="D6" s="589">
        <v>534925</v>
      </c>
      <c r="E6" s="589">
        <v>5276075</v>
      </c>
      <c r="F6" s="590">
        <v>104.99915472763249</v>
      </c>
      <c r="G6" s="590">
        <v>105.86948278015056</v>
      </c>
    </row>
    <row r="7" spans="1:7" ht="18" customHeight="1">
      <c r="A7" s="588" t="s">
        <v>106</v>
      </c>
      <c r="B7" s="364" t="s">
        <v>107</v>
      </c>
      <c r="C7" s="589">
        <v>16051</v>
      </c>
      <c r="D7" s="589">
        <v>16556</v>
      </c>
      <c r="E7" s="589">
        <v>158391</v>
      </c>
      <c r="F7" s="590">
        <v>117.62699822380107</v>
      </c>
      <c r="G7" s="590">
        <v>114.86181715338259</v>
      </c>
    </row>
    <row r="8" spans="1:7" ht="33" customHeight="1">
      <c r="A8" s="588" t="s">
        <v>108</v>
      </c>
      <c r="B8" s="364" t="s">
        <v>107</v>
      </c>
      <c r="C8" s="589">
        <v>120401</v>
      </c>
      <c r="D8" s="589">
        <v>123479</v>
      </c>
      <c r="E8" s="589">
        <v>1717280</v>
      </c>
      <c r="F8" s="590">
        <v>102.69212545044925</v>
      </c>
      <c r="G8" s="590">
        <v>99.747394102117795</v>
      </c>
    </row>
    <row r="9" spans="1:7" ht="18" customHeight="1">
      <c r="A9" s="588" t="s">
        <v>109</v>
      </c>
      <c r="B9" s="364" t="s">
        <v>110</v>
      </c>
      <c r="C9" s="589">
        <v>1853.9284138901901</v>
      </c>
      <c r="D9" s="589">
        <v>1875.8683951196599</v>
      </c>
      <c r="E9" s="589">
        <v>21422.796809009851</v>
      </c>
      <c r="F9" s="590">
        <v>104.43811074918568</v>
      </c>
      <c r="G9" s="590">
        <v>103.32628459694591</v>
      </c>
    </row>
    <row r="10" spans="1:7" ht="18" customHeight="1">
      <c r="A10" s="588" t="s">
        <v>111</v>
      </c>
      <c r="B10" s="364" t="s">
        <v>112</v>
      </c>
      <c r="C10" s="589">
        <v>8226</v>
      </c>
      <c r="D10" s="589">
        <v>8900</v>
      </c>
      <c r="E10" s="589">
        <v>109089</v>
      </c>
      <c r="F10" s="590">
        <v>80.499276410998561</v>
      </c>
      <c r="G10" s="590">
        <v>100.82442211891272</v>
      </c>
    </row>
    <row r="11" spans="1:7" ht="33" customHeight="1">
      <c r="A11" s="588" t="s">
        <v>117</v>
      </c>
      <c r="B11" s="364" t="s">
        <v>118</v>
      </c>
      <c r="C11" s="589">
        <v>2697.74966617471</v>
      </c>
      <c r="D11" s="589">
        <v>3031.7014547754602</v>
      </c>
      <c r="E11" s="589">
        <v>28324.451120950169</v>
      </c>
      <c r="F11" s="590">
        <v>124.50805008944552</v>
      </c>
      <c r="G11" s="590">
        <v>145.44047435777793</v>
      </c>
    </row>
    <row r="12" spans="1:7" ht="18" customHeight="1">
      <c r="A12" s="588" t="s">
        <v>119</v>
      </c>
      <c r="B12" s="364" t="s">
        <v>118</v>
      </c>
      <c r="C12" s="589">
        <v>2298</v>
      </c>
      <c r="D12" s="589">
        <v>2670</v>
      </c>
      <c r="E12" s="589">
        <v>98080</v>
      </c>
      <c r="F12" s="590">
        <v>103.05222453945086</v>
      </c>
      <c r="G12" s="590">
        <v>113.84143908311944</v>
      </c>
    </row>
    <row r="13" spans="1:7" ht="18" customHeight="1">
      <c r="A13" s="588" t="s">
        <v>120</v>
      </c>
      <c r="B13" s="364" t="s">
        <v>121</v>
      </c>
      <c r="C13" s="589">
        <v>1423.6002083333301</v>
      </c>
      <c r="D13" s="589">
        <v>2312.9166666666702</v>
      </c>
      <c r="E13" s="589">
        <v>16246.516874999999</v>
      </c>
      <c r="F13" s="590">
        <v>211.86440677966073</v>
      </c>
      <c r="G13" s="590">
        <v>97.566735691998531</v>
      </c>
    </row>
    <row r="14" spans="1:7" ht="33" customHeight="1">
      <c r="A14" s="588" t="s">
        <v>122</v>
      </c>
      <c r="B14" s="364" t="s">
        <v>60</v>
      </c>
      <c r="C14" s="589">
        <v>58.072009291521503</v>
      </c>
      <c r="D14" s="589">
        <v>61.488009838081602</v>
      </c>
      <c r="E14" s="589">
        <v>674.56001912960301</v>
      </c>
      <c r="F14" s="590">
        <v>147.16130354580872</v>
      </c>
      <c r="G14" s="590">
        <v>77.0236722160288</v>
      </c>
    </row>
    <row r="15" spans="1:7" ht="18" customHeight="1">
      <c r="A15" s="588" t="s">
        <v>123</v>
      </c>
      <c r="B15" s="364" t="s">
        <v>107</v>
      </c>
      <c r="C15" s="589">
        <v>799</v>
      </c>
      <c r="D15" s="589">
        <v>801</v>
      </c>
      <c r="E15" s="589">
        <v>8724</v>
      </c>
      <c r="F15" s="590">
        <v>154.03846153846155</v>
      </c>
      <c r="G15" s="590">
        <v>117.36849186062155</v>
      </c>
    </row>
    <row r="16" spans="1:7" ht="27.95" customHeight="1">
      <c r="A16" s="588" t="s">
        <v>124</v>
      </c>
      <c r="B16" s="364" t="s">
        <v>125</v>
      </c>
      <c r="C16" s="589">
        <v>31.040840431572899</v>
      </c>
      <c r="D16" s="589">
        <v>36.201476433844398</v>
      </c>
      <c r="E16" s="589">
        <v>410.24231686541731</v>
      </c>
      <c r="F16" s="590">
        <v>86.238532110091796</v>
      </c>
      <c r="G16" s="590">
        <v>69.771675491665391</v>
      </c>
    </row>
    <row r="17" spans="1:7" ht="42.75" customHeight="1">
      <c r="A17" s="588" t="s">
        <v>126</v>
      </c>
      <c r="B17" s="364" t="s">
        <v>107</v>
      </c>
      <c r="C17" s="589">
        <v>700</v>
      </c>
      <c r="D17" s="589">
        <v>725</v>
      </c>
      <c r="E17" s="589">
        <v>25392</v>
      </c>
      <c r="F17" s="590">
        <v>17.261904761904763</v>
      </c>
      <c r="G17" s="590">
        <v>59.396491228070182</v>
      </c>
    </row>
    <row r="18" spans="1:7" ht="33" customHeight="1">
      <c r="A18" s="588" t="s">
        <v>127</v>
      </c>
      <c r="B18" s="364" t="s">
        <v>128</v>
      </c>
      <c r="C18" s="589">
        <v>53</v>
      </c>
      <c r="D18" s="589">
        <v>60</v>
      </c>
      <c r="E18" s="589">
        <v>651</v>
      </c>
      <c r="F18" s="590">
        <v>122.44897959183673</v>
      </c>
      <c r="G18" s="590">
        <v>101.08695652173914</v>
      </c>
    </row>
    <row r="19" spans="1:7" ht="33" hidden="1" customHeight="1">
      <c r="A19" s="588" t="s">
        <v>129</v>
      </c>
      <c r="B19" s="364" t="s">
        <v>130</v>
      </c>
      <c r="C19" s="589">
        <v>26603</v>
      </c>
      <c r="D19" s="589">
        <v>27000</v>
      </c>
      <c r="E19" s="589">
        <v>422852</v>
      </c>
      <c r="F19" s="590">
        <v>56.898404737319034</v>
      </c>
      <c r="G19" s="590">
        <v>85.561544936544948</v>
      </c>
    </row>
    <row r="20" spans="1:7" ht="33" hidden="1" customHeight="1">
      <c r="A20" s="588" t="s">
        <v>131</v>
      </c>
      <c r="B20" s="364" t="s">
        <v>132</v>
      </c>
      <c r="C20" s="589">
        <v>4340</v>
      </c>
      <c r="D20" s="589">
        <v>4500</v>
      </c>
      <c r="E20" s="589">
        <v>63194</v>
      </c>
      <c r="F20" s="590">
        <v>131.15709705625181</v>
      </c>
      <c r="G20" s="590">
        <v>90.719074347894747</v>
      </c>
    </row>
    <row r="21" spans="1:7" ht="33" hidden="1" customHeight="1">
      <c r="A21" s="588" t="s">
        <v>422</v>
      </c>
      <c r="B21" s="364" t="s">
        <v>107</v>
      </c>
      <c r="C21" s="589">
        <v>1618.9034401876499</v>
      </c>
      <c r="D21" s="589">
        <v>1629.8997654417501</v>
      </c>
      <c r="E21" s="589">
        <v>17104.8032056294</v>
      </c>
      <c r="F21" s="590">
        <v>96.806966618287433</v>
      </c>
      <c r="G21" s="590">
        <v>80.60448424292855</v>
      </c>
    </row>
    <row r="22" spans="1:7" ht="18" hidden="1" customHeight="1">
      <c r="A22" s="588" t="s">
        <v>133</v>
      </c>
      <c r="B22" s="364" t="s">
        <v>107</v>
      </c>
      <c r="C22" s="589">
        <v>33661</v>
      </c>
      <c r="D22" s="589">
        <v>35000</v>
      </c>
      <c r="E22" s="589">
        <v>369700</v>
      </c>
      <c r="F22" s="590">
        <v>122.57477061007214</v>
      </c>
      <c r="G22" s="590">
        <v>106.4322872433836</v>
      </c>
    </row>
    <row r="23" spans="1:7" ht="39.950000000000003" hidden="1" customHeight="1">
      <c r="A23" s="588" t="s">
        <v>134</v>
      </c>
      <c r="B23" s="364" t="s">
        <v>107</v>
      </c>
      <c r="C23" s="589">
        <v>9364.76898148906</v>
      </c>
      <c r="D23" s="589">
        <v>10340.3588765774</v>
      </c>
      <c r="E23" s="589">
        <v>132624.12785806647</v>
      </c>
      <c r="F23" s="590">
        <v>115.57581813639821</v>
      </c>
      <c r="G23" s="590">
        <v>108.24001381581083</v>
      </c>
    </row>
    <row r="24" spans="1:7" ht="18" hidden="1" customHeight="1">
      <c r="A24" s="588" t="s">
        <v>135</v>
      </c>
      <c r="B24" s="364" t="s">
        <v>105</v>
      </c>
      <c r="C24" s="589">
        <v>16784.5214052019</v>
      </c>
      <c r="D24" s="589">
        <v>17368.934982251802</v>
      </c>
      <c r="E24" s="589">
        <v>178556.45638745371</v>
      </c>
      <c r="F24" s="590">
        <v>132.53293833320313</v>
      </c>
      <c r="G24" s="590">
        <v>121.29092188003018</v>
      </c>
    </row>
    <row r="25" spans="1:7" ht="39.950000000000003" hidden="1" customHeight="1">
      <c r="A25" s="588" t="s">
        <v>136</v>
      </c>
      <c r="B25" s="364" t="s">
        <v>107</v>
      </c>
      <c r="C25" s="589">
        <v>1905</v>
      </c>
      <c r="D25" s="589">
        <v>1930</v>
      </c>
      <c r="E25" s="589">
        <v>7374</v>
      </c>
      <c r="F25" s="590">
        <v>116.96969696969697</v>
      </c>
      <c r="G25" s="590">
        <v>44.155688622754489</v>
      </c>
    </row>
    <row r="26" spans="1:7" ht="18" hidden="1" customHeight="1">
      <c r="A26" s="588" t="s">
        <v>137</v>
      </c>
      <c r="B26" s="364" t="s">
        <v>107</v>
      </c>
      <c r="C26" s="589">
        <v>322</v>
      </c>
      <c r="D26" s="589">
        <v>400</v>
      </c>
      <c r="E26" s="589">
        <v>5676</v>
      </c>
      <c r="F26" s="590">
        <v>64.620355411954762</v>
      </c>
      <c r="G26" s="590">
        <v>92.669387755102036</v>
      </c>
    </row>
    <row r="27" spans="1:7" ht="33" hidden="1" customHeight="1">
      <c r="A27" s="588" t="s">
        <v>138</v>
      </c>
      <c r="B27" s="364" t="s">
        <v>107</v>
      </c>
      <c r="C27" s="589">
        <v>458.88469827586198</v>
      </c>
      <c r="D27" s="589">
        <v>458.88469827586198</v>
      </c>
      <c r="E27" s="589">
        <v>3082.7693965517237</v>
      </c>
      <c r="F27" s="590">
        <v>77.441077441077383</v>
      </c>
      <c r="G27" s="590">
        <v>57.88629756929187</v>
      </c>
    </row>
    <row r="28" spans="1:7" ht="42" hidden="1" customHeight="1">
      <c r="A28" s="588" t="s">
        <v>139</v>
      </c>
      <c r="B28" s="364" t="s">
        <v>107</v>
      </c>
      <c r="C28" s="589">
        <v>345.93636808614798</v>
      </c>
      <c r="D28" s="589">
        <v>351.97014194811499</v>
      </c>
      <c r="E28" s="589">
        <v>4236.9065100342632</v>
      </c>
      <c r="F28" s="590">
        <v>133.58778625954196</v>
      </c>
      <c r="G28" s="590">
        <v>138.16863980508262</v>
      </c>
    </row>
    <row r="29" spans="1:7" ht="18" hidden="1" customHeight="1">
      <c r="A29" s="588" t="s">
        <v>140</v>
      </c>
      <c r="B29" s="364" t="s">
        <v>60</v>
      </c>
      <c r="C29" s="589">
        <v>1924.4271907114201</v>
      </c>
      <c r="D29" s="589">
        <v>1519.80403779261</v>
      </c>
      <c r="E29" s="589">
        <v>27386.231228504028</v>
      </c>
      <c r="F29" s="590">
        <v>70.687323447740852</v>
      </c>
      <c r="G29" s="590">
        <v>132.49241123149383</v>
      </c>
    </row>
    <row r="30" spans="1:7" ht="33" hidden="1" customHeight="1">
      <c r="A30" s="588" t="s">
        <v>141</v>
      </c>
      <c r="B30" s="364" t="s">
        <v>142</v>
      </c>
      <c r="C30" s="589">
        <v>105.10884786760001</v>
      </c>
      <c r="D30" s="589">
        <v>107.803946530872</v>
      </c>
      <c r="E30" s="589">
        <v>1053.912794398472</v>
      </c>
      <c r="F30" s="590"/>
      <c r="G30" s="590">
        <v>44.999763544934247</v>
      </c>
    </row>
    <row r="31" spans="1:7" ht="18" hidden="1" customHeight="1">
      <c r="A31" s="588" t="s">
        <v>143</v>
      </c>
      <c r="B31" s="364" t="s">
        <v>142</v>
      </c>
      <c r="C31" s="589">
        <v>11</v>
      </c>
      <c r="D31" s="589">
        <v>12</v>
      </c>
      <c r="E31" s="589">
        <v>136</v>
      </c>
      <c r="F31" s="590">
        <v>171.42857142857142</v>
      </c>
      <c r="G31" s="590">
        <v>104.61538461538463</v>
      </c>
    </row>
    <row r="32" spans="1:7" ht="33" hidden="1" customHeight="1">
      <c r="A32" s="588" t="s">
        <v>144</v>
      </c>
      <c r="B32" s="364" t="s">
        <v>60</v>
      </c>
      <c r="C32" s="589">
        <v>7060.1374570446696</v>
      </c>
      <c r="D32" s="589">
        <v>8681</v>
      </c>
      <c r="E32" s="589">
        <v>56495.137457044671</v>
      </c>
      <c r="F32" s="590">
        <v>121.64180060918466</v>
      </c>
      <c r="G32" s="590">
        <v>110.95638436954968</v>
      </c>
    </row>
    <row r="33" spans="1:7" ht="27.95" hidden="1" customHeight="1">
      <c r="A33" s="588" t="s">
        <v>145</v>
      </c>
      <c r="B33" s="364" t="s">
        <v>60</v>
      </c>
      <c r="C33" s="589">
        <v>344</v>
      </c>
      <c r="D33" s="589">
        <v>348</v>
      </c>
      <c r="E33" s="589">
        <v>5326</v>
      </c>
      <c r="F33" s="590">
        <v>50.694675128186461</v>
      </c>
      <c r="G33" s="590">
        <v>73.650384061032597</v>
      </c>
    </row>
    <row r="34" spans="1:7" ht="18" hidden="1" customHeight="1">
      <c r="A34" s="588" t="s">
        <v>146</v>
      </c>
      <c r="B34" s="364" t="s">
        <v>147</v>
      </c>
      <c r="C34" s="589">
        <v>297.30904584882302</v>
      </c>
      <c r="D34" s="589">
        <v>318.37819083023601</v>
      </c>
      <c r="E34" s="589">
        <v>3153.6872366790594</v>
      </c>
      <c r="F34" s="590">
        <v>93.793103448276057</v>
      </c>
      <c r="G34" s="590">
        <v>96.903925959291655</v>
      </c>
    </row>
    <row r="35" spans="1:7" ht="33" hidden="1" customHeight="1">
      <c r="A35" s="588" t="s">
        <v>148</v>
      </c>
      <c r="B35" s="364" t="s">
        <v>147</v>
      </c>
      <c r="C35" s="589">
        <v>90</v>
      </c>
      <c r="D35" s="589">
        <v>95</v>
      </c>
      <c r="E35" s="589">
        <v>995</v>
      </c>
      <c r="F35" s="590">
        <v>150.79365079365078</v>
      </c>
      <c r="G35" s="590">
        <v>128.55297157622738</v>
      </c>
    </row>
    <row r="36" spans="1:7" ht="59.25" hidden="1" customHeight="1">
      <c r="A36" s="588" t="s">
        <v>149</v>
      </c>
      <c r="B36" s="364" t="s">
        <v>107</v>
      </c>
      <c r="C36" s="589">
        <v>3013.8257677500201</v>
      </c>
      <c r="D36" s="589">
        <v>3146.0721640254301</v>
      </c>
      <c r="E36" s="589">
        <v>48099.897931775449</v>
      </c>
      <c r="F36" s="590">
        <v>110.78431372549042</v>
      </c>
      <c r="G36" s="590">
        <v>139.78132934276698</v>
      </c>
    </row>
    <row r="37" spans="1:7" ht="30" hidden="1" customHeight="1">
      <c r="A37" s="591" t="s">
        <v>423</v>
      </c>
      <c r="B37" s="364" t="s">
        <v>151</v>
      </c>
      <c r="C37" s="589">
        <v>21.5</v>
      </c>
      <c r="D37" s="589">
        <v>23.9</v>
      </c>
      <c r="E37" s="589">
        <v>152</v>
      </c>
      <c r="F37" s="590"/>
      <c r="G37" s="590"/>
    </row>
    <row r="38" spans="1:7" ht="18" hidden="1" customHeight="1">
      <c r="A38" s="588" t="s">
        <v>150</v>
      </c>
      <c r="B38" s="364" t="s">
        <v>151</v>
      </c>
      <c r="C38" s="589">
        <v>259.59056806002098</v>
      </c>
      <c r="D38" s="589">
        <v>263</v>
      </c>
      <c r="E38" s="589">
        <v>3126</v>
      </c>
      <c r="F38" s="590">
        <v>110.02851838898027</v>
      </c>
      <c r="G38" s="590">
        <v>108.31492220532448</v>
      </c>
    </row>
    <row r="39" spans="1:7" ht="18" hidden="1" customHeight="1">
      <c r="A39" s="588" t="s">
        <v>152</v>
      </c>
      <c r="B39" s="364" t="s">
        <v>107</v>
      </c>
      <c r="C39" s="589">
        <v>25720.673831955399</v>
      </c>
      <c r="D39" s="589">
        <v>26397.835704371901</v>
      </c>
      <c r="E39" s="589">
        <v>308828.50953632733</v>
      </c>
      <c r="F39" s="590">
        <v>118.10583734227507</v>
      </c>
      <c r="G39" s="590">
        <v>102.37533590010288</v>
      </c>
    </row>
    <row r="40" spans="1:7" ht="18" hidden="1" customHeight="1">
      <c r="A40" s="588" t="s">
        <v>153</v>
      </c>
      <c r="B40" s="364" t="s">
        <v>154</v>
      </c>
      <c r="C40" s="589">
        <v>6311.5931081468798</v>
      </c>
      <c r="D40" s="589">
        <v>6321.04317269077</v>
      </c>
      <c r="E40" s="589">
        <v>75348.636280837643</v>
      </c>
      <c r="F40" s="590">
        <v>108.27338129496411</v>
      </c>
      <c r="G40" s="590">
        <v>107.63930995410793</v>
      </c>
    </row>
    <row r="41" spans="1:7" ht="33" hidden="1" customHeight="1">
      <c r="A41" s="588" t="s">
        <v>155</v>
      </c>
      <c r="B41" s="364" t="s">
        <v>60</v>
      </c>
      <c r="C41" s="589">
        <v>6229.47114660238</v>
      </c>
      <c r="D41" s="589">
        <v>6252.8250715684799</v>
      </c>
      <c r="E41" s="589">
        <v>74608.296218170872</v>
      </c>
      <c r="F41" s="590">
        <v>102.0036716405951</v>
      </c>
      <c r="G41" s="590">
        <v>139.0233969704671</v>
      </c>
    </row>
    <row r="42" spans="1:7" ht="5.25" hidden="1" customHeight="1">
      <c r="A42" s="587"/>
      <c r="B42" s="592"/>
      <c r="C42" s="587"/>
      <c r="D42" s="587"/>
      <c r="E42" s="587"/>
      <c r="F42" s="587"/>
      <c r="G42" s="587"/>
    </row>
    <row r="43" spans="1:7" ht="15" hidden="1"/>
    <row r="44" spans="1:7" ht="15"/>
    <row r="45" spans="1:7" ht="15"/>
    <row r="46" spans="1:7" ht="15"/>
    <row r="47" spans="1:7" ht="15"/>
    <row r="48" spans="1:7" ht="15"/>
    <row r="49" ht="15"/>
    <row r="50" ht="15"/>
    <row r="51" ht="15"/>
    <row r="52" ht="15"/>
    <row r="53" ht="15"/>
  </sheetData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"/>
  <sheetViews>
    <sheetView workbookViewId="0"/>
  </sheetViews>
  <sheetFormatPr defaultRowHeight="18" customHeight="1"/>
  <cols>
    <col min="1" max="1" width="23.625" style="12" customWidth="1"/>
    <col min="2" max="2" width="7.625" style="593" bestFit="1" customWidth="1"/>
    <col min="3" max="3" width="6" style="12" hidden="1" customWidth="1"/>
    <col min="4" max="4" width="6" style="12" customWidth="1"/>
    <col min="5" max="5" width="6.875" style="12" bestFit="1" customWidth="1"/>
    <col min="6" max="6" width="7.375" style="12" customWidth="1"/>
    <col min="7" max="7" width="6.875" style="12" customWidth="1"/>
    <col min="8" max="8" width="5.25" style="12" customWidth="1"/>
    <col min="9" max="9" width="6.25" style="12" customWidth="1"/>
    <col min="10" max="10" width="5.625" style="12" customWidth="1"/>
    <col min="11" max="11" width="7.5" style="12" customWidth="1"/>
    <col min="12" max="12" width="9.75" style="12" customWidth="1"/>
    <col min="13" max="13" width="9" style="12"/>
    <col min="14" max="16" width="0" style="12" hidden="1" customWidth="1"/>
    <col min="17" max="245" width="9" style="12"/>
    <col min="246" max="246" width="29.625" style="12" customWidth="1"/>
    <col min="247" max="247" width="9" style="12" bestFit="1" customWidth="1"/>
    <col min="248" max="248" width="6.875" style="12" bestFit="1" customWidth="1"/>
    <col min="249" max="249" width="6.125" style="12" bestFit="1" customWidth="1"/>
    <col min="250" max="250" width="6.625" style="12" bestFit="1" customWidth="1"/>
    <col min="251" max="252" width="9.375" style="12" customWidth="1"/>
    <col min="253" max="501" width="9" style="12"/>
    <col min="502" max="502" width="29.625" style="12" customWidth="1"/>
    <col min="503" max="503" width="9" style="12" bestFit="1" customWidth="1"/>
    <col min="504" max="504" width="6.875" style="12" bestFit="1" customWidth="1"/>
    <col min="505" max="505" width="6.125" style="12" bestFit="1" customWidth="1"/>
    <col min="506" max="506" width="6.625" style="12" bestFit="1" customWidth="1"/>
    <col min="507" max="508" width="9.375" style="12" customWidth="1"/>
    <col min="509" max="757" width="9" style="12"/>
    <col min="758" max="758" width="29.625" style="12" customWidth="1"/>
    <col min="759" max="759" width="9" style="12" bestFit="1" customWidth="1"/>
    <col min="760" max="760" width="6.875" style="12" bestFit="1" customWidth="1"/>
    <col min="761" max="761" width="6.125" style="12" bestFit="1" customWidth="1"/>
    <col min="762" max="762" width="6.625" style="12" bestFit="1" customWidth="1"/>
    <col min="763" max="764" width="9.375" style="12" customWidth="1"/>
    <col min="765" max="1013" width="9" style="12"/>
    <col min="1014" max="1014" width="29.625" style="12" customWidth="1"/>
    <col min="1015" max="1015" width="9" style="12" bestFit="1" customWidth="1"/>
    <col min="1016" max="1016" width="6.875" style="12" bestFit="1" customWidth="1"/>
    <col min="1017" max="1017" width="6.125" style="12" bestFit="1" customWidth="1"/>
    <col min="1018" max="1018" width="6.625" style="12" bestFit="1" customWidth="1"/>
    <col min="1019" max="1020" width="9.375" style="12" customWidth="1"/>
    <col min="1021" max="1269" width="9" style="12"/>
    <col min="1270" max="1270" width="29.625" style="12" customWidth="1"/>
    <col min="1271" max="1271" width="9" style="12" bestFit="1" customWidth="1"/>
    <col min="1272" max="1272" width="6.875" style="12" bestFit="1" customWidth="1"/>
    <col min="1273" max="1273" width="6.125" style="12" bestFit="1" customWidth="1"/>
    <col min="1274" max="1274" width="6.625" style="12" bestFit="1" customWidth="1"/>
    <col min="1275" max="1276" width="9.375" style="12" customWidth="1"/>
    <col min="1277" max="1525" width="9" style="12"/>
    <col min="1526" max="1526" width="29.625" style="12" customWidth="1"/>
    <col min="1527" max="1527" width="9" style="12" bestFit="1" customWidth="1"/>
    <col min="1528" max="1528" width="6.875" style="12" bestFit="1" customWidth="1"/>
    <col min="1529" max="1529" width="6.125" style="12" bestFit="1" customWidth="1"/>
    <col min="1530" max="1530" width="6.625" style="12" bestFit="1" customWidth="1"/>
    <col min="1531" max="1532" width="9.375" style="12" customWidth="1"/>
    <col min="1533" max="1781" width="9" style="12"/>
    <col min="1782" max="1782" width="29.625" style="12" customWidth="1"/>
    <col min="1783" max="1783" width="9" style="12" bestFit="1" customWidth="1"/>
    <col min="1784" max="1784" width="6.875" style="12" bestFit="1" customWidth="1"/>
    <col min="1785" max="1785" width="6.125" style="12" bestFit="1" customWidth="1"/>
    <col min="1786" max="1786" width="6.625" style="12" bestFit="1" customWidth="1"/>
    <col min="1787" max="1788" width="9.375" style="12" customWidth="1"/>
    <col min="1789" max="2037" width="9" style="12"/>
    <col min="2038" max="2038" width="29.625" style="12" customWidth="1"/>
    <col min="2039" max="2039" width="9" style="12" bestFit="1" customWidth="1"/>
    <col min="2040" max="2040" width="6.875" style="12" bestFit="1" customWidth="1"/>
    <col min="2041" max="2041" width="6.125" style="12" bestFit="1" customWidth="1"/>
    <col min="2042" max="2042" width="6.625" style="12" bestFit="1" customWidth="1"/>
    <col min="2043" max="2044" width="9.375" style="12" customWidth="1"/>
    <col min="2045" max="2293" width="9" style="12"/>
    <col min="2294" max="2294" width="29.625" style="12" customWidth="1"/>
    <col min="2295" max="2295" width="9" style="12" bestFit="1" customWidth="1"/>
    <col min="2296" max="2296" width="6.875" style="12" bestFit="1" customWidth="1"/>
    <col min="2297" max="2297" width="6.125" style="12" bestFit="1" customWidth="1"/>
    <col min="2298" max="2298" width="6.625" style="12" bestFit="1" customWidth="1"/>
    <col min="2299" max="2300" width="9.375" style="12" customWidth="1"/>
    <col min="2301" max="2549" width="9" style="12"/>
    <col min="2550" max="2550" width="29.625" style="12" customWidth="1"/>
    <col min="2551" max="2551" width="9" style="12" bestFit="1" customWidth="1"/>
    <col min="2552" max="2552" width="6.875" style="12" bestFit="1" customWidth="1"/>
    <col min="2553" max="2553" width="6.125" style="12" bestFit="1" customWidth="1"/>
    <col min="2554" max="2554" width="6.625" style="12" bestFit="1" customWidth="1"/>
    <col min="2555" max="2556" width="9.375" style="12" customWidth="1"/>
    <col min="2557" max="2805" width="9" style="12"/>
    <col min="2806" max="2806" width="29.625" style="12" customWidth="1"/>
    <col min="2807" max="2807" width="9" style="12" bestFit="1" customWidth="1"/>
    <col min="2808" max="2808" width="6.875" style="12" bestFit="1" customWidth="1"/>
    <col min="2809" max="2809" width="6.125" style="12" bestFit="1" customWidth="1"/>
    <col min="2810" max="2810" width="6.625" style="12" bestFit="1" customWidth="1"/>
    <col min="2811" max="2812" width="9.375" style="12" customWidth="1"/>
    <col min="2813" max="3061" width="9" style="12"/>
    <col min="3062" max="3062" width="29.625" style="12" customWidth="1"/>
    <col min="3063" max="3063" width="9" style="12" bestFit="1" customWidth="1"/>
    <col min="3064" max="3064" width="6.875" style="12" bestFit="1" customWidth="1"/>
    <col min="3065" max="3065" width="6.125" style="12" bestFit="1" customWidth="1"/>
    <col min="3066" max="3066" width="6.625" style="12" bestFit="1" customWidth="1"/>
    <col min="3067" max="3068" width="9.375" style="12" customWidth="1"/>
    <col min="3069" max="3317" width="9" style="12"/>
    <col min="3318" max="3318" width="29.625" style="12" customWidth="1"/>
    <col min="3319" max="3319" width="9" style="12" bestFit="1" customWidth="1"/>
    <col min="3320" max="3320" width="6.875" style="12" bestFit="1" customWidth="1"/>
    <col min="3321" max="3321" width="6.125" style="12" bestFit="1" customWidth="1"/>
    <col min="3322" max="3322" width="6.625" style="12" bestFit="1" customWidth="1"/>
    <col min="3323" max="3324" width="9.375" style="12" customWidth="1"/>
    <col min="3325" max="3573" width="9" style="12"/>
    <col min="3574" max="3574" width="29.625" style="12" customWidth="1"/>
    <col min="3575" max="3575" width="9" style="12" bestFit="1" customWidth="1"/>
    <col min="3576" max="3576" width="6.875" style="12" bestFit="1" customWidth="1"/>
    <col min="3577" max="3577" width="6.125" style="12" bestFit="1" customWidth="1"/>
    <col min="3578" max="3578" width="6.625" style="12" bestFit="1" customWidth="1"/>
    <col min="3579" max="3580" width="9.375" style="12" customWidth="1"/>
    <col min="3581" max="3829" width="9" style="12"/>
    <col min="3830" max="3830" width="29.625" style="12" customWidth="1"/>
    <col min="3831" max="3831" width="9" style="12" bestFit="1" customWidth="1"/>
    <col min="3832" max="3832" width="6.875" style="12" bestFit="1" customWidth="1"/>
    <col min="3833" max="3833" width="6.125" style="12" bestFit="1" customWidth="1"/>
    <col min="3834" max="3834" width="6.625" style="12" bestFit="1" customWidth="1"/>
    <col min="3835" max="3836" width="9.375" style="12" customWidth="1"/>
    <col min="3837" max="4085" width="9" style="12"/>
    <col min="4086" max="4086" width="29.625" style="12" customWidth="1"/>
    <col min="4087" max="4087" width="9" style="12" bestFit="1" customWidth="1"/>
    <col min="4088" max="4088" width="6.875" style="12" bestFit="1" customWidth="1"/>
    <col min="4089" max="4089" width="6.125" style="12" bestFit="1" customWidth="1"/>
    <col min="4090" max="4090" width="6.625" style="12" bestFit="1" customWidth="1"/>
    <col min="4091" max="4092" width="9.375" style="12" customWidth="1"/>
    <col min="4093" max="4341" width="9" style="12"/>
    <col min="4342" max="4342" width="29.625" style="12" customWidth="1"/>
    <col min="4343" max="4343" width="9" style="12" bestFit="1" customWidth="1"/>
    <col min="4344" max="4344" width="6.875" style="12" bestFit="1" customWidth="1"/>
    <col min="4345" max="4345" width="6.125" style="12" bestFit="1" customWidth="1"/>
    <col min="4346" max="4346" width="6.625" style="12" bestFit="1" customWidth="1"/>
    <col min="4347" max="4348" width="9.375" style="12" customWidth="1"/>
    <col min="4349" max="4597" width="9" style="12"/>
    <col min="4598" max="4598" width="29.625" style="12" customWidth="1"/>
    <col min="4599" max="4599" width="9" style="12" bestFit="1" customWidth="1"/>
    <col min="4600" max="4600" width="6.875" style="12" bestFit="1" customWidth="1"/>
    <col min="4601" max="4601" width="6.125" style="12" bestFit="1" customWidth="1"/>
    <col min="4602" max="4602" width="6.625" style="12" bestFit="1" customWidth="1"/>
    <col min="4603" max="4604" width="9.375" style="12" customWidth="1"/>
    <col min="4605" max="4853" width="9" style="12"/>
    <col min="4854" max="4854" width="29.625" style="12" customWidth="1"/>
    <col min="4855" max="4855" width="9" style="12" bestFit="1" customWidth="1"/>
    <col min="4856" max="4856" width="6.875" style="12" bestFit="1" customWidth="1"/>
    <col min="4857" max="4857" width="6.125" style="12" bestFit="1" customWidth="1"/>
    <col min="4858" max="4858" width="6.625" style="12" bestFit="1" customWidth="1"/>
    <col min="4859" max="4860" width="9.375" style="12" customWidth="1"/>
    <col min="4861" max="5109" width="9" style="12"/>
    <col min="5110" max="5110" width="29.625" style="12" customWidth="1"/>
    <col min="5111" max="5111" width="9" style="12" bestFit="1" customWidth="1"/>
    <col min="5112" max="5112" width="6.875" style="12" bestFit="1" customWidth="1"/>
    <col min="5113" max="5113" width="6.125" style="12" bestFit="1" customWidth="1"/>
    <col min="5114" max="5114" width="6.625" style="12" bestFit="1" customWidth="1"/>
    <col min="5115" max="5116" width="9.375" style="12" customWidth="1"/>
    <col min="5117" max="5365" width="9" style="12"/>
    <col min="5366" max="5366" width="29.625" style="12" customWidth="1"/>
    <col min="5367" max="5367" width="9" style="12" bestFit="1" customWidth="1"/>
    <col min="5368" max="5368" width="6.875" style="12" bestFit="1" customWidth="1"/>
    <col min="5369" max="5369" width="6.125" style="12" bestFit="1" customWidth="1"/>
    <col min="5370" max="5370" width="6.625" style="12" bestFit="1" customWidth="1"/>
    <col min="5371" max="5372" width="9.375" style="12" customWidth="1"/>
    <col min="5373" max="5621" width="9" style="12"/>
    <col min="5622" max="5622" width="29.625" style="12" customWidth="1"/>
    <col min="5623" max="5623" width="9" style="12" bestFit="1" customWidth="1"/>
    <col min="5624" max="5624" width="6.875" style="12" bestFit="1" customWidth="1"/>
    <col min="5625" max="5625" width="6.125" style="12" bestFit="1" customWidth="1"/>
    <col min="5626" max="5626" width="6.625" style="12" bestFit="1" customWidth="1"/>
    <col min="5627" max="5628" width="9.375" style="12" customWidth="1"/>
    <col min="5629" max="5877" width="9" style="12"/>
    <col min="5878" max="5878" width="29.625" style="12" customWidth="1"/>
    <col min="5879" max="5879" width="9" style="12" bestFit="1" customWidth="1"/>
    <col min="5880" max="5880" width="6.875" style="12" bestFit="1" customWidth="1"/>
    <col min="5881" max="5881" width="6.125" style="12" bestFit="1" customWidth="1"/>
    <col min="5882" max="5882" width="6.625" style="12" bestFit="1" customWidth="1"/>
    <col min="5883" max="5884" width="9.375" style="12" customWidth="1"/>
    <col min="5885" max="6133" width="9" style="12"/>
    <col min="6134" max="6134" width="29.625" style="12" customWidth="1"/>
    <col min="6135" max="6135" width="9" style="12" bestFit="1" customWidth="1"/>
    <col min="6136" max="6136" width="6.875" style="12" bestFit="1" customWidth="1"/>
    <col min="6137" max="6137" width="6.125" style="12" bestFit="1" customWidth="1"/>
    <col min="6138" max="6138" width="6.625" style="12" bestFit="1" customWidth="1"/>
    <col min="6139" max="6140" width="9.375" style="12" customWidth="1"/>
    <col min="6141" max="6389" width="9" style="12"/>
    <col min="6390" max="6390" width="29.625" style="12" customWidth="1"/>
    <col min="6391" max="6391" width="9" style="12" bestFit="1" customWidth="1"/>
    <col min="6392" max="6392" width="6.875" style="12" bestFit="1" customWidth="1"/>
    <col min="6393" max="6393" width="6.125" style="12" bestFit="1" customWidth="1"/>
    <col min="6394" max="6394" width="6.625" style="12" bestFit="1" customWidth="1"/>
    <col min="6395" max="6396" width="9.375" style="12" customWidth="1"/>
    <col min="6397" max="6645" width="9" style="12"/>
    <col min="6646" max="6646" width="29.625" style="12" customWidth="1"/>
    <col min="6647" max="6647" width="9" style="12" bestFit="1" customWidth="1"/>
    <col min="6648" max="6648" width="6.875" style="12" bestFit="1" customWidth="1"/>
    <col min="6649" max="6649" width="6.125" style="12" bestFit="1" customWidth="1"/>
    <col min="6650" max="6650" width="6.625" style="12" bestFit="1" customWidth="1"/>
    <col min="6651" max="6652" width="9.375" style="12" customWidth="1"/>
    <col min="6653" max="6901" width="9" style="12"/>
    <col min="6902" max="6902" width="29.625" style="12" customWidth="1"/>
    <col min="6903" max="6903" width="9" style="12" bestFit="1" customWidth="1"/>
    <col min="6904" max="6904" width="6.875" style="12" bestFit="1" customWidth="1"/>
    <col min="6905" max="6905" width="6.125" style="12" bestFit="1" customWidth="1"/>
    <col min="6906" max="6906" width="6.625" style="12" bestFit="1" customWidth="1"/>
    <col min="6907" max="6908" width="9.375" style="12" customWidth="1"/>
    <col min="6909" max="7157" width="9" style="12"/>
    <col min="7158" max="7158" width="29.625" style="12" customWidth="1"/>
    <col min="7159" max="7159" width="9" style="12" bestFit="1" customWidth="1"/>
    <col min="7160" max="7160" width="6.875" style="12" bestFit="1" customWidth="1"/>
    <col min="7161" max="7161" width="6.125" style="12" bestFit="1" customWidth="1"/>
    <col min="7162" max="7162" width="6.625" style="12" bestFit="1" customWidth="1"/>
    <col min="7163" max="7164" width="9.375" style="12" customWidth="1"/>
    <col min="7165" max="7413" width="9" style="12"/>
    <col min="7414" max="7414" width="29.625" style="12" customWidth="1"/>
    <col min="7415" max="7415" width="9" style="12" bestFit="1" customWidth="1"/>
    <col min="7416" max="7416" width="6.875" style="12" bestFit="1" customWidth="1"/>
    <col min="7417" max="7417" width="6.125" style="12" bestFit="1" customWidth="1"/>
    <col min="7418" max="7418" width="6.625" style="12" bestFit="1" customWidth="1"/>
    <col min="7419" max="7420" width="9.375" style="12" customWidth="1"/>
    <col min="7421" max="7669" width="9" style="12"/>
    <col min="7670" max="7670" width="29.625" style="12" customWidth="1"/>
    <col min="7671" max="7671" width="9" style="12" bestFit="1" customWidth="1"/>
    <col min="7672" max="7672" width="6.875" style="12" bestFit="1" customWidth="1"/>
    <col min="7673" max="7673" width="6.125" style="12" bestFit="1" customWidth="1"/>
    <col min="7674" max="7674" width="6.625" style="12" bestFit="1" customWidth="1"/>
    <col min="7675" max="7676" width="9.375" style="12" customWidth="1"/>
    <col min="7677" max="7925" width="9" style="12"/>
    <col min="7926" max="7926" width="29.625" style="12" customWidth="1"/>
    <col min="7927" max="7927" width="9" style="12" bestFit="1" customWidth="1"/>
    <col min="7928" max="7928" width="6.875" style="12" bestFit="1" customWidth="1"/>
    <col min="7929" max="7929" width="6.125" style="12" bestFit="1" customWidth="1"/>
    <col min="7930" max="7930" width="6.625" style="12" bestFit="1" customWidth="1"/>
    <col min="7931" max="7932" width="9.375" style="12" customWidth="1"/>
    <col min="7933" max="8181" width="9" style="12"/>
    <col min="8182" max="8182" width="29.625" style="12" customWidth="1"/>
    <col min="8183" max="8183" width="9" style="12" bestFit="1" customWidth="1"/>
    <col min="8184" max="8184" width="6.875" style="12" bestFit="1" customWidth="1"/>
    <col min="8185" max="8185" width="6.125" style="12" bestFit="1" customWidth="1"/>
    <col min="8186" max="8186" width="6.625" style="12" bestFit="1" customWidth="1"/>
    <col min="8187" max="8188" width="9.375" style="12" customWidth="1"/>
    <col min="8189" max="8437" width="9" style="12"/>
    <col min="8438" max="8438" width="29.625" style="12" customWidth="1"/>
    <col min="8439" max="8439" width="9" style="12" bestFit="1" customWidth="1"/>
    <col min="8440" max="8440" width="6.875" style="12" bestFit="1" customWidth="1"/>
    <col min="8441" max="8441" width="6.125" style="12" bestFit="1" customWidth="1"/>
    <col min="8442" max="8442" width="6.625" style="12" bestFit="1" customWidth="1"/>
    <col min="8443" max="8444" width="9.375" style="12" customWidth="1"/>
    <col min="8445" max="8693" width="9" style="12"/>
    <col min="8694" max="8694" width="29.625" style="12" customWidth="1"/>
    <col min="8695" max="8695" width="9" style="12" bestFit="1" customWidth="1"/>
    <col min="8696" max="8696" width="6.875" style="12" bestFit="1" customWidth="1"/>
    <col min="8697" max="8697" width="6.125" style="12" bestFit="1" customWidth="1"/>
    <col min="8698" max="8698" width="6.625" style="12" bestFit="1" customWidth="1"/>
    <col min="8699" max="8700" width="9.375" style="12" customWidth="1"/>
    <col min="8701" max="8949" width="9" style="12"/>
    <col min="8950" max="8950" width="29.625" style="12" customWidth="1"/>
    <col min="8951" max="8951" width="9" style="12" bestFit="1" customWidth="1"/>
    <col min="8952" max="8952" width="6.875" style="12" bestFit="1" customWidth="1"/>
    <col min="8953" max="8953" width="6.125" style="12" bestFit="1" customWidth="1"/>
    <col min="8954" max="8954" width="6.625" style="12" bestFit="1" customWidth="1"/>
    <col min="8955" max="8956" width="9.375" style="12" customWidth="1"/>
    <col min="8957" max="9205" width="9" style="12"/>
    <col min="9206" max="9206" width="29.625" style="12" customWidth="1"/>
    <col min="9207" max="9207" width="9" style="12" bestFit="1" customWidth="1"/>
    <col min="9208" max="9208" width="6.875" style="12" bestFit="1" customWidth="1"/>
    <col min="9209" max="9209" width="6.125" style="12" bestFit="1" customWidth="1"/>
    <col min="9210" max="9210" width="6.625" style="12" bestFit="1" customWidth="1"/>
    <col min="9211" max="9212" width="9.375" style="12" customWidth="1"/>
    <col min="9213" max="9461" width="9" style="12"/>
    <col min="9462" max="9462" width="29.625" style="12" customWidth="1"/>
    <col min="9463" max="9463" width="9" style="12" bestFit="1" customWidth="1"/>
    <col min="9464" max="9464" width="6.875" style="12" bestFit="1" customWidth="1"/>
    <col min="9465" max="9465" width="6.125" style="12" bestFit="1" customWidth="1"/>
    <col min="9466" max="9466" width="6.625" style="12" bestFit="1" customWidth="1"/>
    <col min="9467" max="9468" width="9.375" style="12" customWidth="1"/>
    <col min="9469" max="9717" width="9" style="12"/>
    <col min="9718" max="9718" width="29.625" style="12" customWidth="1"/>
    <col min="9719" max="9719" width="9" style="12" bestFit="1" customWidth="1"/>
    <col min="9720" max="9720" width="6.875" style="12" bestFit="1" customWidth="1"/>
    <col min="9721" max="9721" width="6.125" style="12" bestFit="1" customWidth="1"/>
    <col min="9722" max="9722" width="6.625" style="12" bestFit="1" customWidth="1"/>
    <col min="9723" max="9724" width="9.375" style="12" customWidth="1"/>
    <col min="9725" max="9973" width="9" style="12"/>
    <col min="9974" max="9974" width="29.625" style="12" customWidth="1"/>
    <col min="9975" max="9975" width="9" style="12" bestFit="1" customWidth="1"/>
    <col min="9976" max="9976" width="6.875" style="12" bestFit="1" customWidth="1"/>
    <col min="9977" max="9977" width="6.125" style="12" bestFit="1" customWidth="1"/>
    <col min="9978" max="9978" width="6.625" style="12" bestFit="1" customWidth="1"/>
    <col min="9979" max="9980" width="9.375" style="12" customWidth="1"/>
    <col min="9981" max="10229" width="9" style="12"/>
    <col min="10230" max="10230" width="29.625" style="12" customWidth="1"/>
    <col min="10231" max="10231" width="9" style="12" bestFit="1" customWidth="1"/>
    <col min="10232" max="10232" width="6.875" style="12" bestFit="1" customWidth="1"/>
    <col min="10233" max="10233" width="6.125" style="12" bestFit="1" customWidth="1"/>
    <col min="10234" max="10234" width="6.625" style="12" bestFit="1" customWidth="1"/>
    <col min="10235" max="10236" width="9.375" style="12" customWidth="1"/>
    <col min="10237" max="10485" width="9" style="12"/>
    <col min="10486" max="10486" width="29.625" style="12" customWidth="1"/>
    <col min="10487" max="10487" width="9" style="12" bestFit="1" customWidth="1"/>
    <col min="10488" max="10488" width="6.875" style="12" bestFit="1" customWidth="1"/>
    <col min="10489" max="10489" width="6.125" style="12" bestFit="1" customWidth="1"/>
    <col min="10490" max="10490" width="6.625" style="12" bestFit="1" customWidth="1"/>
    <col min="10491" max="10492" width="9.375" style="12" customWidth="1"/>
    <col min="10493" max="10741" width="9" style="12"/>
    <col min="10742" max="10742" width="29.625" style="12" customWidth="1"/>
    <col min="10743" max="10743" width="9" style="12" bestFit="1" customWidth="1"/>
    <col min="10744" max="10744" width="6.875" style="12" bestFit="1" customWidth="1"/>
    <col min="10745" max="10745" width="6.125" style="12" bestFit="1" customWidth="1"/>
    <col min="10746" max="10746" width="6.625" style="12" bestFit="1" customWidth="1"/>
    <col min="10747" max="10748" width="9.375" style="12" customWidth="1"/>
    <col min="10749" max="10997" width="9" style="12"/>
    <col min="10998" max="10998" width="29.625" style="12" customWidth="1"/>
    <col min="10999" max="10999" width="9" style="12" bestFit="1" customWidth="1"/>
    <col min="11000" max="11000" width="6.875" style="12" bestFit="1" customWidth="1"/>
    <col min="11001" max="11001" width="6.125" style="12" bestFit="1" customWidth="1"/>
    <col min="11002" max="11002" width="6.625" style="12" bestFit="1" customWidth="1"/>
    <col min="11003" max="11004" width="9.375" style="12" customWidth="1"/>
    <col min="11005" max="11253" width="9" style="12"/>
    <col min="11254" max="11254" width="29.625" style="12" customWidth="1"/>
    <col min="11255" max="11255" width="9" style="12" bestFit="1" customWidth="1"/>
    <col min="11256" max="11256" width="6.875" style="12" bestFit="1" customWidth="1"/>
    <col min="11257" max="11257" width="6.125" style="12" bestFit="1" customWidth="1"/>
    <col min="11258" max="11258" width="6.625" style="12" bestFit="1" customWidth="1"/>
    <col min="11259" max="11260" width="9.375" style="12" customWidth="1"/>
    <col min="11261" max="11509" width="9" style="12"/>
    <col min="11510" max="11510" width="29.625" style="12" customWidth="1"/>
    <col min="11511" max="11511" width="9" style="12" bestFit="1" customWidth="1"/>
    <col min="11512" max="11512" width="6.875" style="12" bestFit="1" customWidth="1"/>
    <col min="11513" max="11513" width="6.125" style="12" bestFit="1" customWidth="1"/>
    <col min="11514" max="11514" width="6.625" style="12" bestFit="1" customWidth="1"/>
    <col min="11515" max="11516" width="9.375" style="12" customWidth="1"/>
    <col min="11517" max="11765" width="9" style="12"/>
    <col min="11766" max="11766" width="29.625" style="12" customWidth="1"/>
    <col min="11767" max="11767" width="9" style="12" bestFit="1" customWidth="1"/>
    <col min="11768" max="11768" width="6.875" style="12" bestFit="1" customWidth="1"/>
    <col min="11769" max="11769" width="6.125" style="12" bestFit="1" customWidth="1"/>
    <col min="11770" max="11770" width="6.625" style="12" bestFit="1" customWidth="1"/>
    <col min="11771" max="11772" width="9.375" style="12" customWidth="1"/>
    <col min="11773" max="12021" width="9" style="12"/>
    <col min="12022" max="12022" width="29.625" style="12" customWidth="1"/>
    <col min="12023" max="12023" width="9" style="12" bestFit="1" customWidth="1"/>
    <col min="12024" max="12024" width="6.875" style="12" bestFit="1" customWidth="1"/>
    <col min="12025" max="12025" width="6.125" style="12" bestFit="1" customWidth="1"/>
    <col min="12026" max="12026" width="6.625" style="12" bestFit="1" customWidth="1"/>
    <col min="12027" max="12028" width="9.375" style="12" customWidth="1"/>
    <col min="12029" max="12277" width="9" style="12"/>
    <col min="12278" max="12278" width="29.625" style="12" customWidth="1"/>
    <col min="12279" max="12279" width="9" style="12" bestFit="1" customWidth="1"/>
    <col min="12280" max="12280" width="6.875" style="12" bestFit="1" customWidth="1"/>
    <col min="12281" max="12281" width="6.125" style="12" bestFit="1" customWidth="1"/>
    <col min="12282" max="12282" width="6.625" style="12" bestFit="1" customWidth="1"/>
    <col min="12283" max="12284" width="9.375" style="12" customWidth="1"/>
    <col min="12285" max="12533" width="9" style="12"/>
    <col min="12534" max="12534" width="29.625" style="12" customWidth="1"/>
    <col min="12535" max="12535" width="9" style="12" bestFit="1" customWidth="1"/>
    <col min="12536" max="12536" width="6.875" style="12" bestFit="1" customWidth="1"/>
    <col min="12537" max="12537" width="6.125" style="12" bestFit="1" customWidth="1"/>
    <col min="12538" max="12538" width="6.625" style="12" bestFit="1" customWidth="1"/>
    <col min="12539" max="12540" width="9.375" style="12" customWidth="1"/>
    <col min="12541" max="12789" width="9" style="12"/>
    <col min="12790" max="12790" width="29.625" style="12" customWidth="1"/>
    <col min="12791" max="12791" width="9" style="12" bestFit="1" customWidth="1"/>
    <col min="12792" max="12792" width="6.875" style="12" bestFit="1" customWidth="1"/>
    <col min="12793" max="12793" width="6.125" style="12" bestFit="1" customWidth="1"/>
    <col min="12794" max="12794" width="6.625" style="12" bestFit="1" customWidth="1"/>
    <col min="12795" max="12796" width="9.375" style="12" customWidth="1"/>
    <col min="12797" max="13045" width="9" style="12"/>
    <col min="13046" max="13046" width="29.625" style="12" customWidth="1"/>
    <col min="13047" max="13047" width="9" style="12" bestFit="1" customWidth="1"/>
    <col min="13048" max="13048" width="6.875" style="12" bestFit="1" customWidth="1"/>
    <col min="13049" max="13049" width="6.125" style="12" bestFit="1" customWidth="1"/>
    <col min="13050" max="13050" width="6.625" style="12" bestFit="1" customWidth="1"/>
    <col min="13051" max="13052" width="9.375" style="12" customWidth="1"/>
    <col min="13053" max="13301" width="9" style="12"/>
    <col min="13302" max="13302" width="29.625" style="12" customWidth="1"/>
    <col min="13303" max="13303" width="9" style="12" bestFit="1" customWidth="1"/>
    <col min="13304" max="13304" width="6.875" style="12" bestFit="1" customWidth="1"/>
    <col min="13305" max="13305" width="6.125" style="12" bestFit="1" customWidth="1"/>
    <col min="13306" max="13306" width="6.625" style="12" bestFit="1" customWidth="1"/>
    <col min="13307" max="13308" width="9.375" style="12" customWidth="1"/>
    <col min="13309" max="13557" width="9" style="12"/>
    <col min="13558" max="13558" width="29.625" style="12" customWidth="1"/>
    <col min="13559" max="13559" width="9" style="12" bestFit="1" customWidth="1"/>
    <col min="13560" max="13560" width="6.875" style="12" bestFit="1" customWidth="1"/>
    <col min="13561" max="13561" width="6.125" style="12" bestFit="1" customWidth="1"/>
    <col min="13562" max="13562" width="6.625" style="12" bestFit="1" customWidth="1"/>
    <col min="13563" max="13564" width="9.375" style="12" customWidth="1"/>
    <col min="13565" max="13813" width="9" style="12"/>
    <col min="13814" max="13814" width="29.625" style="12" customWidth="1"/>
    <col min="13815" max="13815" width="9" style="12" bestFit="1" customWidth="1"/>
    <col min="13816" max="13816" width="6.875" style="12" bestFit="1" customWidth="1"/>
    <col min="13817" max="13817" width="6.125" style="12" bestFit="1" customWidth="1"/>
    <col min="13818" max="13818" width="6.625" style="12" bestFit="1" customWidth="1"/>
    <col min="13819" max="13820" width="9.375" style="12" customWidth="1"/>
    <col min="13821" max="14069" width="9" style="12"/>
    <col min="14070" max="14070" width="29.625" style="12" customWidth="1"/>
    <col min="14071" max="14071" width="9" style="12" bestFit="1" customWidth="1"/>
    <col min="14072" max="14072" width="6.875" style="12" bestFit="1" customWidth="1"/>
    <col min="14073" max="14073" width="6.125" style="12" bestFit="1" customWidth="1"/>
    <col min="14074" max="14074" width="6.625" style="12" bestFit="1" customWidth="1"/>
    <col min="14075" max="14076" width="9.375" style="12" customWidth="1"/>
    <col min="14077" max="14325" width="9" style="12"/>
    <col min="14326" max="14326" width="29.625" style="12" customWidth="1"/>
    <col min="14327" max="14327" width="9" style="12" bestFit="1" customWidth="1"/>
    <col min="14328" max="14328" width="6.875" style="12" bestFit="1" customWidth="1"/>
    <col min="14329" max="14329" width="6.125" style="12" bestFit="1" customWidth="1"/>
    <col min="14330" max="14330" width="6.625" style="12" bestFit="1" customWidth="1"/>
    <col min="14331" max="14332" width="9.375" style="12" customWidth="1"/>
    <col min="14333" max="14581" width="9" style="12"/>
    <col min="14582" max="14582" width="29.625" style="12" customWidth="1"/>
    <col min="14583" max="14583" width="9" style="12" bestFit="1" customWidth="1"/>
    <col min="14584" max="14584" width="6.875" style="12" bestFit="1" customWidth="1"/>
    <col min="14585" max="14585" width="6.125" style="12" bestFit="1" customWidth="1"/>
    <col min="14586" max="14586" width="6.625" style="12" bestFit="1" customWidth="1"/>
    <col min="14587" max="14588" width="9.375" style="12" customWidth="1"/>
    <col min="14589" max="14837" width="9" style="12"/>
    <col min="14838" max="14838" width="29.625" style="12" customWidth="1"/>
    <col min="14839" max="14839" width="9" style="12" bestFit="1" customWidth="1"/>
    <col min="14840" max="14840" width="6.875" style="12" bestFit="1" customWidth="1"/>
    <col min="14841" max="14841" width="6.125" style="12" bestFit="1" customWidth="1"/>
    <col min="14842" max="14842" width="6.625" style="12" bestFit="1" customWidth="1"/>
    <col min="14843" max="14844" width="9.375" style="12" customWidth="1"/>
    <col min="14845" max="15093" width="9" style="12"/>
    <col min="15094" max="15094" width="29.625" style="12" customWidth="1"/>
    <col min="15095" max="15095" width="9" style="12" bestFit="1" customWidth="1"/>
    <col min="15096" max="15096" width="6.875" style="12" bestFit="1" customWidth="1"/>
    <col min="15097" max="15097" width="6.125" style="12" bestFit="1" customWidth="1"/>
    <col min="15098" max="15098" width="6.625" style="12" bestFit="1" customWidth="1"/>
    <col min="15099" max="15100" width="9.375" style="12" customWidth="1"/>
    <col min="15101" max="15349" width="9" style="12"/>
    <col min="15350" max="15350" width="29.625" style="12" customWidth="1"/>
    <col min="15351" max="15351" width="9" style="12" bestFit="1" customWidth="1"/>
    <col min="15352" max="15352" width="6.875" style="12" bestFit="1" customWidth="1"/>
    <col min="15353" max="15353" width="6.125" style="12" bestFit="1" customWidth="1"/>
    <col min="15354" max="15354" width="6.625" style="12" bestFit="1" customWidth="1"/>
    <col min="15355" max="15356" width="9.375" style="12" customWidth="1"/>
    <col min="15357" max="15605" width="9" style="12"/>
    <col min="15606" max="15606" width="29.625" style="12" customWidth="1"/>
    <col min="15607" max="15607" width="9" style="12" bestFit="1" customWidth="1"/>
    <col min="15608" max="15608" width="6.875" style="12" bestFit="1" customWidth="1"/>
    <col min="15609" max="15609" width="6.125" style="12" bestFit="1" customWidth="1"/>
    <col min="15610" max="15610" width="6.625" style="12" bestFit="1" customWidth="1"/>
    <col min="15611" max="15612" width="9.375" style="12" customWidth="1"/>
    <col min="15613" max="15861" width="9" style="12"/>
    <col min="15862" max="15862" width="29.625" style="12" customWidth="1"/>
    <col min="15863" max="15863" width="9" style="12" bestFit="1" customWidth="1"/>
    <col min="15864" max="15864" width="6.875" style="12" bestFit="1" customWidth="1"/>
    <col min="15865" max="15865" width="6.125" style="12" bestFit="1" customWidth="1"/>
    <col min="15866" max="15866" width="6.625" style="12" bestFit="1" customWidth="1"/>
    <col min="15867" max="15868" width="9.375" style="12" customWidth="1"/>
    <col min="15869" max="16117" width="9" style="12"/>
    <col min="16118" max="16118" width="29.625" style="12" customWidth="1"/>
    <col min="16119" max="16119" width="9" style="12" bestFit="1" customWidth="1"/>
    <col min="16120" max="16120" width="6.875" style="12" bestFit="1" customWidth="1"/>
    <col min="16121" max="16121" width="6.125" style="12" bestFit="1" customWidth="1"/>
    <col min="16122" max="16122" width="6.625" style="12" bestFit="1" customWidth="1"/>
    <col min="16123" max="16124" width="9.375" style="12" customWidth="1"/>
    <col min="16125" max="16384" width="9" style="12"/>
  </cols>
  <sheetData>
    <row r="1" spans="1:7" ht="24" customHeight="1">
      <c r="A1" s="10" t="s">
        <v>228</v>
      </c>
      <c r="B1" s="14"/>
      <c r="C1" s="13"/>
      <c r="D1" s="13"/>
      <c r="E1" s="13"/>
      <c r="F1" s="13"/>
      <c r="G1" s="13"/>
    </row>
    <row r="2" spans="1:7" ht="20.100000000000001" customHeight="1">
      <c r="A2" s="582" t="s">
        <v>421</v>
      </c>
      <c r="B2" s="14"/>
    </row>
    <row r="3" spans="1:7" ht="24.75" customHeight="1">
      <c r="A3" s="594" t="s">
        <v>313</v>
      </c>
      <c r="B3" s="581"/>
      <c r="G3" s="15"/>
    </row>
    <row r="4" spans="1:7" ht="83.25" customHeight="1">
      <c r="A4" s="584"/>
      <c r="B4" s="530" t="s">
        <v>339</v>
      </c>
      <c r="C4" s="530" t="s">
        <v>424</v>
      </c>
      <c r="D4" s="530" t="s">
        <v>425</v>
      </c>
      <c r="E4" s="530" t="s">
        <v>426</v>
      </c>
      <c r="F4" s="566" t="s">
        <v>427</v>
      </c>
      <c r="G4" s="566" t="s">
        <v>428</v>
      </c>
    </row>
    <row r="5" spans="1:7" ht="15" hidden="1">
      <c r="A5" s="586" t="s">
        <v>429</v>
      </c>
      <c r="B5" s="367"/>
      <c r="C5" s="368"/>
      <c r="D5" s="368"/>
      <c r="E5" s="368"/>
      <c r="F5" s="368"/>
      <c r="G5" s="585"/>
    </row>
    <row r="6" spans="1:7" ht="18" hidden="1" customHeight="1">
      <c r="A6" s="588" t="s">
        <v>104</v>
      </c>
      <c r="B6" s="364" t="s">
        <v>105</v>
      </c>
      <c r="C6" s="589">
        <v>524854</v>
      </c>
      <c r="D6" s="589">
        <v>534925</v>
      </c>
      <c r="E6" s="589">
        <v>5276075</v>
      </c>
      <c r="F6" s="590">
        <v>104.99915472763249</v>
      </c>
      <c r="G6" s="590">
        <v>105.86948278015056</v>
      </c>
    </row>
    <row r="7" spans="1:7" ht="18" hidden="1" customHeight="1">
      <c r="A7" s="588" t="s">
        <v>106</v>
      </c>
      <c r="B7" s="364" t="s">
        <v>107</v>
      </c>
      <c r="C7" s="589">
        <v>16051</v>
      </c>
      <c r="D7" s="589">
        <v>16556</v>
      </c>
      <c r="E7" s="589">
        <v>158391</v>
      </c>
      <c r="F7" s="590">
        <v>117.62699822380107</v>
      </c>
      <c r="G7" s="590">
        <v>114.86181715338259</v>
      </c>
    </row>
    <row r="8" spans="1:7" ht="33" hidden="1" customHeight="1">
      <c r="A8" s="588" t="s">
        <v>108</v>
      </c>
      <c r="B8" s="364" t="s">
        <v>107</v>
      </c>
      <c r="C8" s="589">
        <v>120401</v>
      </c>
      <c r="D8" s="589">
        <v>123479</v>
      </c>
      <c r="E8" s="589">
        <v>1717280</v>
      </c>
      <c r="F8" s="590">
        <v>102.69212545044925</v>
      </c>
      <c r="G8" s="590">
        <v>99.747394102117795</v>
      </c>
    </row>
    <row r="9" spans="1:7" ht="18" hidden="1" customHeight="1">
      <c r="A9" s="588" t="s">
        <v>109</v>
      </c>
      <c r="B9" s="364" t="s">
        <v>110</v>
      </c>
      <c r="C9" s="589">
        <v>1853.9284138901901</v>
      </c>
      <c r="D9" s="589">
        <v>1875.8683951196599</v>
      </c>
      <c r="E9" s="589">
        <v>21422.796809009851</v>
      </c>
      <c r="F9" s="590">
        <v>104.43811074918568</v>
      </c>
      <c r="G9" s="590">
        <v>103.32628459694591</v>
      </c>
    </row>
    <row r="10" spans="1:7" ht="18" hidden="1" customHeight="1">
      <c r="A10" s="588" t="s">
        <v>111</v>
      </c>
      <c r="B10" s="364" t="s">
        <v>112</v>
      </c>
      <c r="C10" s="589">
        <v>8226</v>
      </c>
      <c r="D10" s="589">
        <v>8900</v>
      </c>
      <c r="E10" s="589">
        <v>109089</v>
      </c>
      <c r="F10" s="590">
        <v>80.499276410998561</v>
      </c>
      <c r="G10" s="590">
        <v>100.82442211891272</v>
      </c>
    </row>
    <row r="11" spans="1:7" ht="33" hidden="1" customHeight="1">
      <c r="A11" s="588" t="s">
        <v>117</v>
      </c>
      <c r="B11" s="364" t="s">
        <v>118</v>
      </c>
      <c r="C11" s="589">
        <v>2697.74966617471</v>
      </c>
      <c r="D11" s="589">
        <v>3031.7014547754602</v>
      </c>
      <c r="E11" s="589">
        <v>28324.451120950169</v>
      </c>
      <c r="F11" s="590">
        <v>124.50805008944552</v>
      </c>
      <c r="G11" s="590">
        <v>145.44047435777793</v>
      </c>
    </row>
    <row r="12" spans="1:7" ht="18" hidden="1" customHeight="1">
      <c r="A12" s="588" t="s">
        <v>119</v>
      </c>
      <c r="B12" s="364" t="s">
        <v>118</v>
      </c>
      <c r="C12" s="589">
        <v>2298</v>
      </c>
      <c r="D12" s="589">
        <v>2670</v>
      </c>
      <c r="E12" s="589">
        <v>98080</v>
      </c>
      <c r="F12" s="590">
        <v>103.05222453945086</v>
      </c>
      <c r="G12" s="590">
        <v>113.84143908311944</v>
      </c>
    </row>
    <row r="13" spans="1:7" ht="18" hidden="1" customHeight="1">
      <c r="A13" s="588" t="s">
        <v>120</v>
      </c>
      <c r="B13" s="364" t="s">
        <v>121</v>
      </c>
      <c r="C13" s="589">
        <v>1423.6002083333301</v>
      </c>
      <c r="D13" s="589">
        <v>2312.9166666666702</v>
      </c>
      <c r="E13" s="589">
        <v>16246.516874999999</v>
      </c>
      <c r="F13" s="590">
        <v>211.86440677966073</v>
      </c>
      <c r="G13" s="590">
        <v>97.566735691998531</v>
      </c>
    </row>
    <row r="14" spans="1:7" ht="33" hidden="1" customHeight="1">
      <c r="A14" s="588" t="s">
        <v>122</v>
      </c>
      <c r="B14" s="364" t="s">
        <v>60</v>
      </c>
      <c r="C14" s="589">
        <v>58.072009291521503</v>
      </c>
      <c r="D14" s="589">
        <v>61.488009838081602</v>
      </c>
      <c r="E14" s="589">
        <v>674.56001912960301</v>
      </c>
      <c r="F14" s="590">
        <v>147.16130354580872</v>
      </c>
      <c r="G14" s="590">
        <v>77.0236722160288</v>
      </c>
    </row>
    <row r="15" spans="1:7" ht="18" hidden="1" customHeight="1">
      <c r="A15" s="588" t="s">
        <v>123</v>
      </c>
      <c r="B15" s="364" t="s">
        <v>107</v>
      </c>
      <c r="C15" s="589">
        <v>799</v>
      </c>
      <c r="D15" s="589">
        <v>801</v>
      </c>
      <c r="E15" s="589">
        <v>8724</v>
      </c>
      <c r="F15" s="590">
        <v>154.03846153846155</v>
      </c>
      <c r="G15" s="590">
        <v>117.36849186062155</v>
      </c>
    </row>
    <row r="16" spans="1:7" ht="27.95" hidden="1" customHeight="1">
      <c r="A16" s="588" t="s">
        <v>124</v>
      </c>
      <c r="B16" s="364" t="s">
        <v>125</v>
      </c>
      <c r="C16" s="589">
        <v>31.040840431572899</v>
      </c>
      <c r="D16" s="589">
        <v>36.201476433844398</v>
      </c>
      <c r="E16" s="589">
        <v>410.24231686541731</v>
      </c>
      <c r="F16" s="590">
        <v>86.238532110091796</v>
      </c>
      <c r="G16" s="590">
        <v>69.771675491665391</v>
      </c>
    </row>
    <row r="17" spans="1:7" ht="42.75" hidden="1" customHeight="1">
      <c r="A17" s="588" t="s">
        <v>126</v>
      </c>
      <c r="B17" s="364" t="s">
        <v>107</v>
      </c>
      <c r="C17" s="589">
        <v>700</v>
      </c>
      <c r="D17" s="589">
        <v>725</v>
      </c>
      <c r="E17" s="589">
        <v>25392</v>
      </c>
      <c r="F17" s="590">
        <v>17.261904761904763</v>
      </c>
      <c r="G17" s="590">
        <v>59.396491228070182</v>
      </c>
    </row>
    <row r="18" spans="1:7" ht="33" hidden="1" customHeight="1">
      <c r="A18" s="588" t="s">
        <v>127</v>
      </c>
      <c r="B18" s="364" t="s">
        <v>128</v>
      </c>
      <c r="C18" s="589">
        <v>53</v>
      </c>
      <c r="D18" s="589">
        <v>60</v>
      </c>
      <c r="E18" s="589">
        <v>651</v>
      </c>
      <c r="F18" s="590">
        <v>122.44897959183673</v>
      </c>
      <c r="G18" s="590">
        <v>101.08695652173914</v>
      </c>
    </row>
    <row r="19" spans="1:7" ht="33" customHeight="1">
      <c r="A19" s="588" t="s">
        <v>129</v>
      </c>
      <c r="B19" s="364" t="s">
        <v>130</v>
      </c>
      <c r="C19" s="589">
        <v>26603</v>
      </c>
      <c r="D19" s="589">
        <v>27000</v>
      </c>
      <c r="E19" s="589">
        <v>422852</v>
      </c>
      <c r="F19" s="590">
        <v>56.898404737319034</v>
      </c>
      <c r="G19" s="590">
        <v>85.561544936544948</v>
      </c>
    </row>
    <row r="20" spans="1:7" ht="33" customHeight="1">
      <c r="A20" s="588" t="s">
        <v>131</v>
      </c>
      <c r="B20" s="364" t="s">
        <v>132</v>
      </c>
      <c r="C20" s="589">
        <v>4340</v>
      </c>
      <c r="D20" s="589">
        <v>4500</v>
      </c>
      <c r="E20" s="589">
        <v>63194</v>
      </c>
      <c r="F20" s="590">
        <v>131.15709705625181</v>
      </c>
      <c r="G20" s="590">
        <v>90.719074347894747</v>
      </c>
    </row>
    <row r="21" spans="1:7" ht="33" customHeight="1">
      <c r="A21" s="588" t="s">
        <v>422</v>
      </c>
      <c r="B21" s="364" t="s">
        <v>107</v>
      </c>
      <c r="C21" s="589">
        <v>1618.9034401876499</v>
      </c>
      <c r="D21" s="589">
        <v>1629.8997654417501</v>
      </c>
      <c r="E21" s="589">
        <v>17104.8032056294</v>
      </c>
      <c r="F21" s="590">
        <v>96.806966618287433</v>
      </c>
      <c r="G21" s="590">
        <v>80.60448424292855</v>
      </c>
    </row>
    <row r="22" spans="1:7" ht="18" customHeight="1">
      <c r="A22" s="588" t="s">
        <v>133</v>
      </c>
      <c r="B22" s="364" t="s">
        <v>107</v>
      </c>
      <c r="C22" s="589">
        <v>33661</v>
      </c>
      <c r="D22" s="589">
        <v>35000</v>
      </c>
      <c r="E22" s="589">
        <v>369700</v>
      </c>
      <c r="F22" s="590">
        <v>122.57477061007214</v>
      </c>
      <c r="G22" s="590">
        <v>106.4322872433836</v>
      </c>
    </row>
    <row r="23" spans="1:7" ht="39.950000000000003" customHeight="1">
      <c r="A23" s="588" t="s">
        <v>134</v>
      </c>
      <c r="B23" s="364" t="s">
        <v>107</v>
      </c>
      <c r="C23" s="589">
        <v>9364.76898148906</v>
      </c>
      <c r="D23" s="589">
        <v>10340.3588765774</v>
      </c>
      <c r="E23" s="589">
        <v>132624.12785806647</v>
      </c>
      <c r="F23" s="590">
        <v>115.57581813639821</v>
      </c>
      <c r="G23" s="590">
        <v>108.24001381581083</v>
      </c>
    </row>
    <row r="24" spans="1:7" ht="18" customHeight="1">
      <c r="A24" s="588" t="s">
        <v>135</v>
      </c>
      <c r="B24" s="364" t="s">
        <v>105</v>
      </c>
      <c r="C24" s="589">
        <v>16784.5214052019</v>
      </c>
      <c r="D24" s="589">
        <v>17368.934982251802</v>
      </c>
      <c r="E24" s="589">
        <v>178556.45638745371</v>
      </c>
      <c r="F24" s="590">
        <v>132.53293833320313</v>
      </c>
      <c r="G24" s="590">
        <v>121.29092188003018</v>
      </c>
    </row>
    <row r="25" spans="1:7" ht="39.950000000000003" customHeight="1">
      <c r="A25" s="588" t="s">
        <v>136</v>
      </c>
      <c r="B25" s="364" t="s">
        <v>107</v>
      </c>
      <c r="C25" s="589">
        <v>1905</v>
      </c>
      <c r="D25" s="589">
        <v>1930</v>
      </c>
      <c r="E25" s="589">
        <v>7374</v>
      </c>
      <c r="F25" s="590">
        <v>116.96969696969697</v>
      </c>
      <c r="G25" s="590">
        <v>44.155688622754489</v>
      </c>
    </row>
    <row r="26" spans="1:7" ht="18" customHeight="1">
      <c r="A26" s="588" t="s">
        <v>137</v>
      </c>
      <c r="B26" s="364" t="s">
        <v>107</v>
      </c>
      <c r="C26" s="589">
        <v>322</v>
      </c>
      <c r="D26" s="589">
        <v>400</v>
      </c>
      <c r="E26" s="589">
        <v>5676</v>
      </c>
      <c r="F26" s="590">
        <v>64.620355411954762</v>
      </c>
      <c r="G26" s="590">
        <v>92.669387755102036</v>
      </c>
    </row>
    <row r="27" spans="1:7" ht="33" customHeight="1">
      <c r="A27" s="588" t="s">
        <v>138</v>
      </c>
      <c r="B27" s="364" t="s">
        <v>107</v>
      </c>
      <c r="C27" s="589">
        <v>458.88469827586198</v>
      </c>
      <c r="D27" s="589">
        <v>458.88469827586198</v>
      </c>
      <c r="E27" s="589">
        <v>3082.7693965517237</v>
      </c>
      <c r="F27" s="590">
        <v>77.441077441077383</v>
      </c>
      <c r="G27" s="590">
        <v>57.88629756929187</v>
      </c>
    </row>
    <row r="28" spans="1:7" ht="42" customHeight="1">
      <c r="A28" s="588" t="s">
        <v>139</v>
      </c>
      <c r="B28" s="364" t="s">
        <v>107</v>
      </c>
      <c r="C28" s="589">
        <v>345.93636808614798</v>
      </c>
      <c r="D28" s="589">
        <v>351.97014194811499</v>
      </c>
      <c r="E28" s="589">
        <v>4236.9065100342632</v>
      </c>
      <c r="F28" s="590">
        <v>133.58778625954196</v>
      </c>
      <c r="G28" s="590">
        <v>138.16863980508262</v>
      </c>
    </row>
    <row r="29" spans="1:7" ht="18" customHeight="1">
      <c r="A29" s="588" t="s">
        <v>140</v>
      </c>
      <c r="B29" s="364" t="s">
        <v>60</v>
      </c>
      <c r="C29" s="589">
        <v>1924.4271907114201</v>
      </c>
      <c r="D29" s="589">
        <v>1519.80403779261</v>
      </c>
      <c r="E29" s="589">
        <v>27386.231228504028</v>
      </c>
      <c r="F29" s="590">
        <v>70.687323447740852</v>
      </c>
      <c r="G29" s="590">
        <v>132.49241123149383</v>
      </c>
    </row>
    <row r="30" spans="1:7" ht="33" customHeight="1">
      <c r="A30" s="588" t="s">
        <v>141</v>
      </c>
      <c r="B30" s="364" t="s">
        <v>142</v>
      </c>
      <c r="C30" s="589">
        <v>105.10884786760001</v>
      </c>
      <c r="D30" s="589">
        <v>107.803946530872</v>
      </c>
      <c r="E30" s="589">
        <v>1053.912794398472</v>
      </c>
      <c r="F30" s="590"/>
      <c r="G30" s="590">
        <v>44.999763544934247</v>
      </c>
    </row>
    <row r="31" spans="1:7" ht="18" hidden="1" customHeight="1">
      <c r="A31" s="588" t="s">
        <v>143</v>
      </c>
      <c r="B31" s="364" t="s">
        <v>142</v>
      </c>
      <c r="C31" s="589">
        <v>11</v>
      </c>
      <c r="D31" s="589">
        <v>12</v>
      </c>
      <c r="E31" s="589">
        <v>136</v>
      </c>
      <c r="F31" s="590">
        <v>171.42857142857142</v>
      </c>
      <c r="G31" s="590">
        <v>104.61538461538463</v>
      </c>
    </row>
    <row r="32" spans="1:7" ht="33" hidden="1" customHeight="1">
      <c r="A32" s="588" t="s">
        <v>144</v>
      </c>
      <c r="B32" s="364" t="s">
        <v>60</v>
      </c>
      <c r="C32" s="589">
        <v>7060.1374570446696</v>
      </c>
      <c r="D32" s="589">
        <v>8681</v>
      </c>
      <c r="E32" s="589">
        <v>56495.137457044671</v>
      </c>
      <c r="F32" s="590">
        <v>121.64180060918466</v>
      </c>
      <c r="G32" s="590">
        <v>110.95638436954968</v>
      </c>
    </row>
    <row r="33" spans="1:7" ht="27.95" hidden="1" customHeight="1">
      <c r="A33" s="588" t="s">
        <v>145</v>
      </c>
      <c r="B33" s="364" t="s">
        <v>60</v>
      </c>
      <c r="C33" s="589">
        <v>344</v>
      </c>
      <c r="D33" s="589">
        <v>348</v>
      </c>
      <c r="E33" s="589">
        <v>5326</v>
      </c>
      <c r="F33" s="590">
        <v>50.694675128186461</v>
      </c>
      <c r="G33" s="590">
        <v>73.650384061032597</v>
      </c>
    </row>
    <row r="34" spans="1:7" ht="18" hidden="1" customHeight="1">
      <c r="A34" s="588" t="s">
        <v>146</v>
      </c>
      <c r="B34" s="364" t="s">
        <v>147</v>
      </c>
      <c r="C34" s="589">
        <v>297.30904584882302</v>
      </c>
      <c r="D34" s="589">
        <v>318.37819083023601</v>
      </c>
      <c r="E34" s="589">
        <v>3153.6872366790594</v>
      </c>
      <c r="F34" s="590">
        <v>93.793103448276057</v>
      </c>
      <c r="G34" s="590">
        <v>96.903925959291655</v>
      </c>
    </row>
    <row r="35" spans="1:7" ht="33" hidden="1" customHeight="1">
      <c r="A35" s="588" t="s">
        <v>148</v>
      </c>
      <c r="B35" s="364" t="s">
        <v>147</v>
      </c>
      <c r="C35" s="589">
        <v>90</v>
      </c>
      <c r="D35" s="589">
        <v>95</v>
      </c>
      <c r="E35" s="589">
        <v>995</v>
      </c>
      <c r="F35" s="590">
        <v>150.79365079365078</v>
      </c>
      <c r="G35" s="590">
        <v>128.55297157622738</v>
      </c>
    </row>
    <row r="36" spans="1:7" ht="59.25" hidden="1" customHeight="1">
      <c r="A36" s="588" t="s">
        <v>149</v>
      </c>
      <c r="B36" s="364" t="s">
        <v>107</v>
      </c>
      <c r="C36" s="589">
        <v>3013.8257677500201</v>
      </c>
      <c r="D36" s="589">
        <v>3146.0721640254301</v>
      </c>
      <c r="E36" s="589">
        <v>48099.897931775449</v>
      </c>
      <c r="F36" s="590">
        <v>110.78431372549042</v>
      </c>
      <c r="G36" s="590">
        <v>139.78132934276698</v>
      </c>
    </row>
    <row r="37" spans="1:7" ht="30" hidden="1" customHeight="1">
      <c r="A37" s="591" t="s">
        <v>423</v>
      </c>
      <c r="B37" s="364" t="s">
        <v>151</v>
      </c>
      <c r="C37" s="589">
        <v>21.5</v>
      </c>
      <c r="D37" s="589">
        <v>23.9</v>
      </c>
      <c r="E37" s="589">
        <v>152</v>
      </c>
      <c r="F37" s="590"/>
      <c r="G37" s="590"/>
    </row>
    <row r="38" spans="1:7" ht="18" hidden="1" customHeight="1">
      <c r="A38" s="588" t="s">
        <v>150</v>
      </c>
      <c r="B38" s="364" t="s">
        <v>151</v>
      </c>
      <c r="C38" s="589">
        <v>259.59056806002098</v>
      </c>
      <c r="D38" s="589">
        <v>263</v>
      </c>
      <c r="E38" s="589">
        <v>3126</v>
      </c>
      <c r="F38" s="590">
        <v>110.02851838898027</v>
      </c>
      <c r="G38" s="590">
        <v>108.31492220532448</v>
      </c>
    </row>
    <row r="39" spans="1:7" ht="18" hidden="1" customHeight="1">
      <c r="A39" s="588" t="s">
        <v>152</v>
      </c>
      <c r="B39" s="364" t="s">
        <v>107</v>
      </c>
      <c r="C39" s="589">
        <v>25720.673831955399</v>
      </c>
      <c r="D39" s="589">
        <v>26397.835704371901</v>
      </c>
      <c r="E39" s="589">
        <v>308828.50953632733</v>
      </c>
      <c r="F39" s="590">
        <v>118.10583734227507</v>
      </c>
      <c r="G39" s="590">
        <v>102.37533590010288</v>
      </c>
    </row>
    <row r="40" spans="1:7" ht="18" hidden="1" customHeight="1">
      <c r="A40" s="588" t="s">
        <v>153</v>
      </c>
      <c r="B40" s="364" t="s">
        <v>154</v>
      </c>
      <c r="C40" s="589">
        <v>6311.5931081468798</v>
      </c>
      <c r="D40" s="589">
        <v>6321.04317269077</v>
      </c>
      <c r="E40" s="589">
        <v>75348.636280837643</v>
      </c>
      <c r="F40" s="590">
        <v>108.27338129496411</v>
      </c>
      <c r="G40" s="590">
        <v>107.63930995410793</v>
      </c>
    </row>
    <row r="41" spans="1:7" ht="33" hidden="1" customHeight="1">
      <c r="A41" s="588" t="s">
        <v>155</v>
      </c>
      <c r="B41" s="364" t="s">
        <v>60</v>
      </c>
      <c r="C41" s="589">
        <v>6229.47114660238</v>
      </c>
      <c r="D41" s="589">
        <v>6252.8250715684799</v>
      </c>
      <c r="E41" s="589">
        <v>74608.296218170872</v>
      </c>
      <c r="F41" s="590">
        <v>102.0036716405951</v>
      </c>
      <c r="G41" s="590">
        <v>139.0233969704671</v>
      </c>
    </row>
    <row r="42" spans="1:7" ht="5.25" hidden="1" customHeight="1">
      <c r="A42" s="587"/>
      <c r="B42" s="592"/>
      <c r="C42" s="587"/>
      <c r="D42" s="587"/>
      <c r="E42" s="587"/>
      <c r="F42" s="587"/>
      <c r="G42" s="587"/>
    </row>
    <row r="43" spans="1:7" ht="15" hidden="1"/>
    <row r="44" spans="1:7" ht="15"/>
    <row r="45" spans="1:7" ht="15"/>
    <row r="46" spans="1:7" ht="15"/>
    <row r="47" spans="1:7" ht="15"/>
    <row r="48" spans="1:7" ht="15"/>
    <row r="49" ht="15"/>
    <row r="50" ht="15"/>
    <row r="51" ht="15"/>
    <row r="52" ht="15"/>
    <row r="53" ht="15"/>
  </sheetData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G53"/>
  <sheetViews>
    <sheetView workbookViewId="0"/>
  </sheetViews>
  <sheetFormatPr defaultRowHeight="18" customHeight="1"/>
  <cols>
    <col min="1" max="1" width="23.625" style="12" customWidth="1"/>
    <col min="2" max="2" width="7.625" style="593" bestFit="1" customWidth="1"/>
    <col min="3" max="3" width="6" style="12" hidden="1" customWidth="1"/>
    <col min="4" max="4" width="6" style="12" customWidth="1"/>
    <col min="5" max="5" width="6.875" style="12" bestFit="1" customWidth="1"/>
    <col min="6" max="6" width="7.375" style="12" customWidth="1"/>
    <col min="7" max="7" width="6.875" style="12" customWidth="1"/>
    <col min="8" max="8" width="5.25" style="12" customWidth="1"/>
    <col min="9" max="9" width="6.25" style="12" customWidth="1"/>
    <col min="10" max="10" width="5.625" style="12" customWidth="1"/>
    <col min="11" max="11" width="7.5" style="12" customWidth="1"/>
    <col min="12" max="12" width="9.75" style="12" customWidth="1"/>
    <col min="13" max="13" width="9" style="12"/>
    <col min="14" max="16" width="0" style="12" hidden="1" customWidth="1"/>
    <col min="17" max="245" width="9" style="12"/>
    <col min="246" max="246" width="29.625" style="12" customWidth="1"/>
    <col min="247" max="247" width="9" style="12" bestFit="1" customWidth="1"/>
    <col min="248" max="248" width="6.875" style="12" bestFit="1" customWidth="1"/>
    <col min="249" max="249" width="6.125" style="12" bestFit="1" customWidth="1"/>
    <col min="250" max="250" width="6.625" style="12" bestFit="1" customWidth="1"/>
    <col min="251" max="252" width="9.375" style="12" customWidth="1"/>
    <col min="253" max="501" width="9" style="12"/>
    <col min="502" max="502" width="29.625" style="12" customWidth="1"/>
    <col min="503" max="503" width="9" style="12" bestFit="1" customWidth="1"/>
    <col min="504" max="504" width="6.875" style="12" bestFit="1" customWidth="1"/>
    <col min="505" max="505" width="6.125" style="12" bestFit="1" customWidth="1"/>
    <col min="506" max="506" width="6.625" style="12" bestFit="1" customWidth="1"/>
    <col min="507" max="508" width="9.375" style="12" customWidth="1"/>
    <col min="509" max="757" width="9" style="12"/>
    <col min="758" max="758" width="29.625" style="12" customWidth="1"/>
    <col min="759" max="759" width="9" style="12" bestFit="1" customWidth="1"/>
    <col min="760" max="760" width="6.875" style="12" bestFit="1" customWidth="1"/>
    <col min="761" max="761" width="6.125" style="12" bestFit="1" customWidth="1"/>
    <col min="762" max="762" width="6.625" style="12" bestFit="1" customWidth="1"/>
    <col min="763" max="764" width="9.375" style="12" customWidth="1"/>
    <col min="765" max="1013" width="9" style="12"/>
    <col min="1014" max="1014" width="29.625" style="12" customWidth="1"/>
    <col min="1015" max="1015" width="9" style="12" bestFit="1" customWidth="1"/>
    <col min="1016" max="1016" width="6.875" style="12" bestFit="1" customWidth="1"/>
    <col min="1017" max="1017" width="6.125" style="12" bestFit="1" customWidth="1"/>
    <col min="1018" max="1018" width="6.625" style="12" bestFit="1" customWidth="1"/>
    <col min="1019" max="1020" width="9.375" style="12" customWidth="1"/>
    <col min="1021" max="1269" width="9" style="12"/>
    <col min="1270" max="1270" width="29.625" style="12" customWidth="1"/>
    <col min="1271" max="1271" width="9" style="12" bestFit="1" customWidth="1"/>
    <col min="1272" max="1272" width="6.875" style="12" bestFit="1" customWidth="1"/>
    <col min="1273" max="1273" width="6.125" style="12" bestFit="1" customWidth="1"/>
    <col min="1274" max="1274" width="6.625" style="12" bestFit="1" customWidth="1"/>
    <col min="1275" max="1276" width="9.375" style="12" customWidth="1"/>
    <col min="1277" max="1525" width="9" style="12"/>
    <col min="1526" max="1526" width="29.625" style="12" customWidth="1"/>
    <col min="1527" max="1527" width="9" style="12" bestFit="1" customWidth="1"/>
    <col min="1528" max="1528" width="6.875" style="12" bestFit="1" customWidth="1"/>
    <col min="1529" max="1529" width="6.125" style="12" bestFit="1" customWidth="1"/>
    <col min="1530" max="1530" width="6.625" style="12" bestFit="1" customWidth="1"/>
    <col min="1531" max="1532" width="9.375" style="12" customWidth="1"/>
    <col min="1533" max="1781" width="9" style="12"/>
    <col min="1782" max="1782" width="29.625" style="12" customWidth="1"/>
    <col min="1783" max="1783" width="9" style="12" bestFit="1" customWidth="1"/>
    <col min="1784" max="1784" width="6.875" style="12" bestFit="1" customWidth="1"/>
    <col min="1785" max="1785" width="6.125" style="12" bestFit="1" customWidth="1"/>
    <col min="1786" max="1786" width="6.625" style="12" bestFit="1" customWidth="1"/>
    <col min="1787" max="1788" width="9.375" style="12" customWidth="1"/>
    <col min="1789" max="2037" width="9" style="12"/>
    <col min="2038" max="2038" width="29.625" style="12" customWidth="1"/>
    <col min="2039" max="2039" width="9" style="12" bestFit="1" customWidth="1"/>
    <col min="2040" max="2040" width="6.875" style="12" bestFit="1" customWidth="1"/>
    <col min="2041" max="2041" width="6.125" style="12" bestFit="1" customWidth="1"/>
    <col min="2042" max="2042" width="6.625" style="12" bestFit="1" customWidth="1"/>
    <col min="2043" max="2044" width="9.375" style="12" customWidth="1"/>
    <col min="2045" max="2293" width="9" style="12"/>
    <col min="2294" max="2294" width="29.625" style="12" customWidth="1"/>
    <col min="2295" max="2295" width="9" style="12" bestFit="1" customWidth="1"/>
    <col min="2296" max="2296" width="6.875" style="12" bestFit="1" customWidth="1"/>
    <col min="2297" max="2297" width="6.125" style="12" bestFit="1" customWidth="1"/>
    <col min="2298" max="2298" width="6.625" style="12" bestFit="1" customWidth="1"/>
    <col min="2299" max="2300" width="9.375" style="12" customWidth="1"/>
    <col min="2301" max="2549" width="9" style="12"/>
    <col min="2550" max="2550" width="29.625" style="12" customWidth="1"/>
    <col min="2551" max="2551" width="9" style="12" bestFit="1" customWidth="1"/>
    <col min="2552" max="2552" width="6.875" style="12" bestFit="1" customWidth="1"/>
    <col min="2553" max="2553" width="6.125" style="12" bestFit="1" customWidth="1"/>
    <col min="2554" max="2554" width="6.625" style="12" bestFit="1" customWidth="1"/>
    <col min="2555" max="2556" width="9.375" style="12" customWidth="1"/>
    <col min="2557" max="2805" width="9" style="12"/>
    <col min="2806" max="2806" width="29.625" style="12" customWidth="1"/>
    <col min="2807" max="2807" width="9" style="12" bestFit="1" customWidth="1"/>
    <col min="2808" max="2808" width="6.875" style="12" bestFit="1" customWidth="1"/>
    <col min="2809" max="2809" width="6.125" style="12" bestFit="1" customWidth="1"/>
    <col min="2810" max="2810" width="6.625" style="12" bestFit="1" customWidth="1"/>
    <col min="2811" max="2812" width="9.375" style="12" customWidth="1"/>
    <col min="2813" max="3061" width="9" style="12"/>
    <col min="3062" max="3062" width="29.625" style="12" customWidth="1"/>
    <col min="3063" max="3063" width="9" style="12" bestFit="1" customWidth="1"/>
    <col min="3064" max="3064" width="6.875" style="12" bestFit="1" customWidth="1"/>
    <col min="3065" max="3065" width="6.125" style="12" bestFit="1" customWidth="1"/>
    <col min="3066" max="3066" width="6.625" style="12" bestFit="1" customWidth="1"/>
    <col min="3067" max="3068" width="9.375" style="12" customWidth="1"/>
    <col min="3069" max="3317" width="9" style="12"/>
    <col min="3318" max="3318" width="29.625" style="12" customWidth="1"/>
    <col min="3319" max="3319" width="9" style="12" bestFit="1" customWidth="1"/>
    <col min="3320" max="3320" width="6.875" style="12" bestFit="1" customWidth="1"/>
    <col min="3321" max="3321" width="6.125" style="12" bestFit="1" customWidth="1"/>
    <col min="3322" max="3322" width="6.625" style="12" bestFit="1" customWidth="1"/>
    <col min="3323" max="3324" width="9.375" style="12" customWidth="1"/>
    <col min="3325" max="3573" width="9" style="12"/>
    <col min="3574" max="3574" width="29.625" style="12" customWidth="1"/>
    <col min="3575" max="3575" width="9" style="12" bestFit="1" customWidth="1"/>
    <col min="3576" max="3576" width="6.875" style="12" bestFit="1" customWidth="1"/>
    <col min="3577" max="3577" width="6.125" style="12" bestFit="1" customWidth="1"/>
    <col min="3578" max="3578" width="6.625" style="12" bestFit="1" customWidth="1"/>
    <col min="3579" max="3580" width="9.375" style="12" customWidth="1"/>
    <col min="3581" max="3829" width="9" style="12"/>
    <col min="3830" max="3830" width="29.625" style="12" customWidth="1"/>
    <col min="3831" max="3831" width="9" style="12" bestFit="1" customWidth="1"/>
    <col min="3832" max="3832" width="6.875" style="12" bestFit="1" customWidth="1"/>
    <col min="3833" max="3833" width="6.125" style="12" bestFit="1" customWidth="1"/>
    <col min="3834" max="3834" width="6.625" style="12" bestFit="1" customWidth="1"/>
    <col min="3835" max="3836" width="9.375" style="12" customWidth="1"/>
    <col min="3837" max="4085" width="9" style="12"/>
    <col min="4086" max="4086" width="29.625" style="12" customWidth="1"/>
    <col min="4087" max="4087" width="9" style="12" bestFit="1" customWidth="1"/>
    <col min="4088" max="4088" width="6.875" style="12" bestFit="1" customWidth="1"/>
    <col min="4089" max="4089" width="6.125" style="12" bestFit="1" customWidth="1"/>
    <col min="4090" max="4090" width="6.625" style="12" bestFit="1" customWidth="1"/>
    <col min="4091" max="4092" width="9.375" style="12" customWidth="1"/>
    <col min="4093" max="4341" width="9" style="12"/>
    <col min="4342" max="4342" width="29.625" style="12" customWidth="1"/>
    <col min="4343" max="4343" width="9" style="12" bestFit="1" customWidth="1"/>
    <col min="4344" max="4344" width="6.875" style="12" bestFit="1" customWidth="1"/>
    <col min="4345" max="4345" width="6.125" style="12" bestFit="1" customWidth="1"/>
    <col min="4346" max="4346" width="6.625" style="12" bestFit="1" customWidth="1"/>
    <col min="4347" max="4348" width="9.375" style="12" customWidth="1"/>
    <col min="4349" max="4597" width="9" style="12"/>
    <col min="4598" max="4598" width="29.625" style="12" customWidth="1"/>
    <col min="4599" max="4599" width="9" style="12" bestFit="1" customWidth="1"/>
    <col min="4600" max="4600" width="6.875" style="12" bestFit="1" customWidth="1"/>
    <col min="4601" max="4601" width="6.125" style="12" bestFit="1" customWidth="1"/>
    <col min="4602" max="4602" width="6.625" style="12" bestFit="1" customWidth="1"/>
    <col min="4603" max="4604" width="9.375" style="12" customWidth="1"/>
    <col min="4605" max="4853" width="9" style="12"/>
    <col min="4854" max="4854" width="29.625" style="12" customWidth="1"/>
    <col min="4855" max="4855" width="9" style="12" bestFit="1" customWidth="1"/>
    <col min="4856" max="4856" width="6.875" style="12" bestFit="1" customWidth="1"/>
    <col min="4857" max="4857" width="6.125" style="12" bestFit="1" customWidth="1"/>
    <col min="4858" max="4858" width="6.625" style="12" bestFit="1" customWidth="1"/>
    <col min="4859" max="4860" width="9.375" style="12" customWidth="1"/>
    <col min="4861" max="5109" width="9" style="12"/>
    <col min="5110" max="5110" width="29.625" style="12" customWidth="1"/>
    <col min="5111" max="5111" width="9" style="12" bestFit="1" customWidth="1"/>
    <col min="5112" max="5112" width="6.875" style="12" bestFit="1" customWidth="1"/>
    <col min="5113" max="5113" width="6.125" style="12" bestFit="1" customWidth="1"/>
    <col min="5114" max="5114" width="6.625" style="12" bestFit="1" customWidth="1"/>
    <col min="5115" max="5116" width="9.375" style="12" customWidth="1"/>
    <col min="5117" max="5365" width="9" style="12"/>
    <col min="5366" max="5366" width="29.625" style="12" customWidth="1"/>
    <col min="5367" max="5367" width="9" style="12" bestFit="1" customWidth="1"/>
    <col min="5368" max="5368" width="6.875" style="12" bestFit="1" customWidth="1"/>
    <col min="5369" max="5369" width="6.125" style="12" bestFit="1" customWidth="1"/>
    <col min="5370" max="5370" width="6.625" style="12" bestFit="1" customWidth="1"/>
    <col min="5371" max="5372" width="9.375" style="12" customWidth="1"/>
    <col min="5373" max="5621" width="9" style="12"/>
    <col min="5622" max="5622" width="29.625" style="12" customWidth="1"/>
    <col min="5623" max="5623" width="9" style="12" bestFit="1" customWidth="1"/>
    <col min="5624" max="5624" width="6.875" style="12" bestFit="1" customWidth="1"/>
    <col min="5625" max="5625" width="6.125" style="12" bestFit="1" customWidth="1"/>
    <col min="5626" max="5626" width="6.625" style="12" bestFit="1" customWidth="1"/>
    <col min="5627" max="5628" width="9.375" style="12" customWidth="1"/>
    <col min="5629" max="5877" width="9" style="12"/>
    <col min="5878" max="5878" width="29.625" style="12" customWidth="1"/>
    <col min="5879" max="5879" width="9" style="12" bestFit="1" customWidth="1"/>
    <col min="5880" max="5880" width="6.875" style="12" bestFit="1" customWidth="1"/>
    <col min="5881" max="5881" width="6.125" style="12" bestFit="1" customWidth="1"/>
    <col min="5882" max="5882" width="6.625" style="12" bestFit="1" customWidth="1"/>
    <col min="5883" max="5884" width="9.375" style="12" customWidth="1"/>
    <col min="5885" max="6133" width="9" style="12"/>
    <col min="6134" max="6134" width="29.625" style="12" customWidth="1"/>
    <col min="6135" max="6135" width="9" style="12" bestFit="1" customWidth="1"/>
    <col min="6136" max="6136" width="6.875" style="12" bestFit="1" customWidth="1"/>
    <col min="6137" max="6137" width="6.125" style="12" bestFit="1" customWidth="1"/>
    <col min="6138" max="6138" width="6.625" style="12" bestFit="1" customWidth="1"/>
    <col min="6139" max="6140" width="9.375" style="12" customWidth="1"/>
    <col min="6141" max="6389" width="9" style="12"/>
    <col min="6390" max="6390" width="29.625" style="12" customWidth="1"/>
    <col min="6391" max="6391" width="9" style="12" bestFit="1" customWidth="1"/>
    <col min="6392" max="6392" width="6.875" style="12" bestFit="1" customWidth="1"/>
    <col min="6393" max="6393" width="6.125" style="12" bestFit="1" customWidth="1"/>
    <col min="6394" max="6394" width="6.625" style="12" bestFit="1" customWidth="1"/>
    <col min="6395" max="6396" width="9.375" style="12" customWidth="1"/>
    <col min="6397" max="6645" width="9" style="12"/>
    <col min="6646" max="6646" width="29.625" style="12" customWidth="1"/>
    <col min="6647" max="6647" width="9" style="12" bestFit="1" customWidth="1"/>
    <col min="6648" max="6648" width="6.875" style="12" bestFit="1" customWidth="1"/>
    <col min="6649" max="6649" width="6.125" style="12" bestFit="1" customWidth="1"/>
    <col min="6650" max="6650" width="6.625" style="12" bestFit="1" customWidth="1"/>
    <col min="6651" max="6652" width="9.375" style="12" customWidth="1"/>
    <col min="6653" max="6901" width="9" style="12"/>
    <col min="6902" max="6902" width="29.625" style="12" customWidth="1"/>
    <col min="6903" max="6903" width="9" style="12" bestFit="1" customWidth="1"/>
    <col min="6904" max="6904" width="6.875" style="12" bestFit="1" customWidth="1"/>
    <col min="6905" max="6905" width="6.125" style="12" bestFit="1" customWidth="1"/>
    <col min="6906" max="6906" width="6.625" style="12" bestFit="1" customWidth="1"/>
    <col min="6907" max="6908" width="9.375" style="12" customWidth="1"/>
    <col min="6909" max="7157" width="9" style="12"/>
    <col min="7158" max="7158" width="29.625" style="12" customWidth="1"/>
    <col min="7159" max="7159" width="9" style="12" bestFit="1" customWidth="1"/>
    <col min="7160" max="7160" width="6.875" style="12" bestFit="1" customWidth="1"/>
    <col min="7161" max="7161" width="6.125" style="12" bestFit="1" customWidth="1"/>
    <col min="7162" max="7162" width="6.625" style="12" bestFit="1" customWidth="1"/>
    <col min="7163" max="7164" width="9.375" style="12" customWidth="1"/>
    <col min="7165" max="7413" width="9" style="12"/>
    <col min="7414" max="7414" width="29.625" style="12" customWidth="1"/>
    <col min="7415" max="7415" width="9" style="12" bestFit="1" customWidth="1"/>
    <col min="7416" max="7416" width="6.875" style="12" bestFit="1" customWidth="1"/>
    <col min="7417" max="7417" width="6.125" style="12" bestFit="1" customWidth="1"/>
    <col min="7418" max="7418" width="6.625" style="12" bestFit="1" customWidth="1"/>
    <col min="7419" max="7420" width="9.375" style="12" customWidth="1"/>
    <col min="7421" max="7669" width="9" style="12"/>
    <col min="7670" max="7670" width="29.625" style="12" customWidth="1"/>
    <col min="7671" max="7671" width="9" style="12" bestFit="1" customWidth="1"/>
    <col min="7672" max="7672" width="6.875" style="12" bestFit="1" customWidth="1"/>
    <col min="7673" max="7673" width="6.125" style="12" bestFit="1" customWidth="1"/>
    <col min="7674" max="7674" width="6.625" style="12" bestFit="1" customWidth="1"/>
    <col min="7675" max="7676" width="9.375" style="12" customWidth="1"/>
    <col min="7677" max="7925" width="9" style="12"/>
    <col min="7926" max="7926" width="29.625" style="12" customWidth="1"/>
    <col min="7927" max="7927" width="9" style="12" bestFit="1" customWidth="1"/>
    <col min="7928" max="7928" width="6.875" style="12" bestFit="1" customWidth="1"/>
    <col min="7929" max="7929" width="6.125" style="12" bestFit="1" customWidth="1"/>
    <col min="7930" max="7930" width="6.625" style="12" bestFit="1" customWidth="1"/>
    <col min="7931" max="7932" width="9.375" style="12" customWidth="1"/>
    <col min="7933" max="8181" width="9" style="12"/>
    <col min="8182" max="8182" width="29.625" style="12" customWidth="1"/>
    <col min="8183" max="8183" width="9" style="12" bestFit="1" customWidth="1"/>
    <col min="8184" max="8184" width="6.875" style="12" bestFit="1" customWidth="1"/>
    <col min="8185" max="8185" width="6.125" style="12" bestFit="1" customWidth="1"/>
    <col min="8186" max="8186" width="6.625" style="12" bestFit="1" customWidth="1"/>
    <col min="8187" max="8188" width="9.375" style="12" customWidth="1"/>
    <col min="8189" max="8437" width="9" style="12"/>
    <col min="8438" max="8438" width="29.625" style="12" customWidth="1"/>
    <col min="8439" max="8439" width="9" style="12" bestFit="1" customWidth="1"/>
    <col min="8440" max="8440" width="6.875" style="12" bestFit="1" customWidth="1"/>
    <col min="8441" max="8441" width="6.125" style="12" bestFit="1" customWidth="1"/>
    <col min="8442" max="8442" width="6.625" style="12" bestFit="1" customWidth="1"/>
    <col min="8443" max="8444" width="9.375" style="12" customWidth="1"/>
    <col min="8445" max="8693" width="9" style="12"/>
    <col min="8694" max="8694" width="29.625" style="12" customWidth="1"/>
    <col min="8695" max="8695" width="9" style="12" bestFit="1" customWidth="1"/>
    <col min="8696" max="8696" width="6.875" style="12" bestFit="1" customWidth="1"/>
    <col min="8697" max="8697" width="6.125" style="12" bestFit="1" customWidth="1"/>
    <col min="8698" max="8698" width="6.625" style="12" bestFit="1" customWidth="1"/>
    <col min="8699" max="8700" width="9.375" style="12" customWidth="1"/>
    <col min="8701" max="8949" width="9" style="12"/>
    <col min="8950" max="8950" width="29.625" style="12" customWidth="1"/>
    <col min="8951" max="8951" width="9" style="12" bestFit="1" customWidth="1"/>
    <col min="8952" max="8952" width="6.875" style="12" bestFit="1" customWidth="1"/>
    <col min="8953" max="8953" width="6.125" style="12" bestFit="1" customWidth="1"/>
    <col min="8954" max="8954" width="6.625" style="12" bestFit="1" customWidth="1"/>
    <col min="8955" max="8956" width="9.375" style="12" customWidth="1"/>
    <col min="8957" max="9205" width="9" style="12"/>
    <col min="9206" max="9206" width="29.625" style="12" customWidth="1"/>
    <col min="9207" max="9207" width="9" style="12" bestFit="1" customWidth="1"/>
    <col min="9208" max="9208" width="6.875" style="12" bestFit="1" customWidth="1"/>
    <col min="9209" max="9209" width="6.125" style="12" bestFit="1" customWidth="1"/>
    <col min="9210" max="9210" width="6.625" style="12" bestFit="1" customWidth="1"/>
    <col min="9211" max="9212" width="9.375" style="12" customWidth="1"/>
    <col min="9213" max="9461" width="9" style="12"/>
    <col min="9462" max="9462" width="29.625" style="12" customWidth="1"/>
    <col min="9463" max="9463" width="9" style="12" bestFit="1" customWidth="1"/>
    <col min="9464" max="9464" width="6.875" style="12" bestFit="1" customWidth="1"/>
    <col min="9465" max="9465" width="6.125" style="12" bestFit="1" customWidth="1"/>
    <col min="9466" max="9466" width="6.625" style="12" bestFit="1" customWidth="1"/>
    <col min="9467" max="9468" width="9.375" style="12" customWidth="1"/>
    <col min="9469" max="9717" width="9" style="12"/>
    <col min="9718" max="9718" width="29.625" style="12" customWidth="1"/>
    <col min="9719" max="9719" width="9" style="12" bestFit="1" customWidth="1"/>
    <col min="9720" max="9720" width="6.875" style="12" bestFit="1" customWidth="1"/>
    <col min="9721" max="9721" width="6.125" style="12" bestFit="1" customWidth="1"/>
    <col min="9722" max="9722" width="6.625" style="12" bestFit="1" customWidth="1"/>
    <col min="9723" max="9724" width="9.375" style="12" customWidth="1"/>
    <col min="9725" max="9973" width="9" style="12"/>
    <col min="9974" max="9974" width="29.625" style="12" customWidth="1"/>
    <col min="9975" max="9975" width="9" style="12" bestFit="1" customWidth="1"/>
    <col min="9976" max="9976" width="6.875" style="12" bestFit="1" customWidth="1"/>
    <col min="9977" max="9977" width="6.125" style="12" bestFit="1" customWidth="1"/>
    <col min="9978" max="9978" width="6.625" style="12" bestFit="1" customWidth="1"/>
    <col min="9979" max="9980" width="9.375" style="12" customWidth="1"/>
    <col min="9981" max="10229" width="9" style="12"/>
    <col min="10230" max="10230" width="29.625" style="12" customWidth="1"/>
    <col min="10231" max="10231" width="9" style="12" bestFit="1" customWidth="1"/>
    <col min="10232" max="10232" width="6.875" style="12" bestFit="1" customWidth="1"/>
    <col min="10233" max="10233" width="6.125" style="12" bestFit="1" customWidth="1"/>
    <col min="10234" max="10234" width="6.625" style="12" bestFit="1" customWidth="1"/>
    <col min="10235" max="10236" width="9.375" style="12" customWidth="1"/>
    <col min="10237" max="10485" width="9" style="12"/>
    <col min="10486" max="10486" width="29.625" style="12" customWidth="1"/>
    <col min="10487" max="10487" width="9" style="12" bestFit="1" customWidth="1"/>
    <col min="10488" max="10488" width="6.875" style="12" bestFit="1" customWidth="1"/>
    <col min="10489" max="10489" width="6.125" style="12" bestFit="1" customWidth="1"/>
    <col min="10490" max="10490" width="6.625" style="12" bestFit="1" customWidth="1"/>
    <col min="10491" max="10492" width="9.375" style="12" customWidth="1"/>
    <col min="10493" max="10741" width="9" style="12"/>
    <col min="10742" max="10742" width="29.625" style="12" customWidth="1"/>
    <col min="10743" max="10743" width="9" style="12" bestFit="1" customWidth="1"/>
    <col min="10744" max="10744" width="6.875" style="12" bestFit="1" customWidth="1"/>
    <col min="10745" max="10745" width="6.125" style="12" bestFit="1" customWidth="1"/>
    <col min="10746" max="10746" width="6.625" style="12" bestFit="1" customWidth="1"/>
    <col min="10747" max="10748" width="9.375" style="12" customWidth="1"/>
    <col min="10749" max="10997" width="9" style="12"/>
    <col min="10998" max="10998" width="29.625" style="12" customWidth="1"/>
    <col min="10999" max="10999" width="9" style="12" bestFit="1" customWidth="1"/>
    <col min="11000" max="11000" width="6.875" style="12" bestFit="1" customWidth="1"/>
    <col min="11001" max="11001" width="6.125" style="12" bestFit="1" customWidth="1"/>
    <col min="11002" max="11002" width="6.625" style="12" bestFit="1" customWidth="1"/>
    <col min="11003" max="11004" width="9.375" style="12" customWidth="1"/>
    <col min="11005" max="11253" width="9" style="12"/>
    <col min="11254" max="11254" width="29.625" style="12" customWidth="1"/>
    <col min="11255" max="11255" width="9" style="12" bestFit="1" customWidth="1"/>
    <col min="11256" max="11256" width="6.875" style="12" bestFit="1" customWidth="1"/>
    <col min="11257" max="11257" width="6.125" style="12" bestFit="1" customWidth="1"/>
    <col min="11258" max="11258" width="6.625" style="12" bestFit="1" customWidth="1"/>
    <col min="11259" max="11260" width="9.375" style="12" customWidth="1"/>
    <col min="11261" max="11509" width="9" style="12"/>
    <col min="11510" max="11510" width="29.625" style="12" customWidth="1"/>
    <col min="11511" max="11511" width="9" style="12" bestFit="1" customWidth="1"/>
    <col min="11512" max="11512" width="6.875" style="12" bestFit="1" customWidth="1"/>
    <col min="11513" max="11513" width="6.125" style="12" bestFit="1" customWidth="1"/>
    <col min="11514" max="11514" width="6.625" style="12" bestFit="1" customWidth="1"/>
    <col min="11515" max="11516" width="9.375" style="12" customWidth="1"/>
    <col min="11517" max="11765" width="9" style="12"/>
    <col min="11766" max="11766" width="29.625" style="12" customWidth="1"/>
    <col min="11767" max="11767" width="9" style="12" bestFit="1" customWidth="1"/>
    <col min="11768" max="11768" width="6.875" style="12" bestFit="1" customWidth="1"/>
    <col min="11769" max="11769" width="6.125" style="12" bestFit="1" customWidth="1"/>
    <col min="11770" max="11770" width="6.625" style="12" bestFit="1" customWidth="1"/>
    <col min="11771" max="11772" width="9.375" style="12" customWidth="1"/>
    <col min="11773" max="12021" width="9" style="12"/>
    <col min="12022" max="12022" width="29.625" style="12" customWidth="1"/>
    <col min="12023" max="12023" width="9" style="12" bestFit="1" customWidth="1"/>
    <col min="12024" max="12024" width="6.875" style="12" bestFit="1" customWidth="1"/>
    <col min="12025" max="12025" width="6.125" style="12" bestFit="1" customWidth="1"/>
    <col min="12026" max="12026" width="6.625" style="12" bestFit="1" customWidth="1"/>
    <col min="12027" max="12028" width="9.375" style="12" customWidth="1"/>
    <col min="12029" max="12277" width="9" style="12"/>
    <col min="12278" max="12278" width="29.625" style="12" customWidth="1"/>
    <col min="12279" max="12279" width="9" style="12" bestFit="1" customWidth="1"/>
    <col min="12280" max="12280" width="6.875" style="12" bestFit="1" customWidth="1"/>
    <col min="12281" max="12281" width="6.125" style="12" bestFit="1" customWidth="1"/>
    <col min="12282" max="12282" width="6.625" style="12" bestFit="1" customWidth="1"/>
    <col min="12283" max="12284" width="9.375" style="12" customWidth="1"/>
    <col min="12285" max="12533" width="9" style="12"/>
    <col min="12534" max="12534" width="29.625" style="12" customWidth="1"/>
    <col min="12535" max="12535" width="9" style="12" bestFit="1" customWidth="1"/>
    <col min="12536" max="12536" width="6.875" style="12" bestFit="1" customWidth="1"/>
    <col min="12537" max="12537" width="6.125" style="12" bestFit="1" customWidth="1"/>
    <col min="12538" max="12538" width="6.625" style="12" bestFit="1" customWidth="1"/>
    <col min="12539" max="12540" width="9.375" style="12" customWidth="1"/>
    <col min="12541" max="12789" width="9" style="12"/>
    <col min="12790" max="12790" width="29.625" style="12" customWidth="1"/>
    <col min="12791" max="12791" width="9" style="12" bestFit="1" customWidth="1"/>
    <col min="12792" max="12792" width="6.875" style="12" bestFit="1" customWidth="1"/>
    <col min="12793" max="12793" width="6.125" style="12" bestFit="1" customWidth="1"/>
    <col min="12794" max="12794" width="6.625" style="12" bestFit="1" customWidth="1"/>
    <col min="12795" max="12796" width="9.375" style="12" customWidth="1"/>
    <col min="12797" max="13045" width="9" style="12"/>
    <col min="13046" max="13046" width="29.625" style="12" customWidth="1"/>
    <col min="13047" max="13047" width="9" style="12" bestFit="1" customWidth="1"/>
    <col min="13048" max="13048" width="6.875" style="12" bestFit="1" customWidth="1"/>
    <col min="13049" max="13049" width="6.125" style="12" bestFit="1" customWidth="1"/>
    <col min="13050" max="13050" width="6.625" style="12" bestFit="1" customWidth="1"/>
    <col min="13051" max="13052" width="9.375" style="12" customWidth="1"/>
    <col min="13053" max="13301" width="9" style="12"/>
    <col min="13302" max="13302" width="29.625" style="12" customWidth="1"/>
    <col min="13303" max="13303" width="9" style="12" bestFit="1" customWidth="1"/>
    <col min="13304" max="13304" width="6.875" style="12" bestFit="1" customWidth="1"/>
    <col min="13305" max="13305" width="6.125" style="12" bestFit="1" customWidth="1"/>
    <col min="13306" max="13306" width="6.625" style="12" bestFit="1" customWidth="1"/>
    <col min="13307" max="13308" width="9.375" style="12" customWidth="1"/>
    <col min="13309" max="13557" width="9" style="12"/>
    <col min="13558" max="13558" width="29.625" style="12" customWidth="1"/>
    <col min="13559" max="13559" width="9" style="12" bestFit="1" customWidth="1"/>
    <col min="13560" max="13560" width="6.875" style="12" bestFit="1" customWidth="1"/>
    <col min="13561" max="13561" width="6.125" style="12" bestFit="1" customWidth="1"/>
    <col min="13562" max="13562" width="6.625" style="12" bestFit="1" customWidth="1"/>
    <col min="13563" max="13564" width="9.375" style="12" customWidth="1"/>
    <col min="13565" max="13813" width="9" style="12"/>
    <col min="13814" max="13814" width="29.625" style="12" customWidth="1"/>
    <col min="13815" max="13815" width="9" style="12" bestFit="1" customWidth="1"/>
    <col min="13816" max="13816" width="6.875" style="12" bestFit="1" customWidth="1"/>
    <col min="13817" max="13817" width="6.125" style="12" bestFit="1" customWidth="1"/>
    <col min="13818" max="13818" width="6.625" style="12" bestFit="1" customWidth="1"/>
    <col min="13819" max="13820" width="9.375" style="12" customWidth="1"/>
    <col min="13821" max="14069" width="9" style="12"/>
    <col min="14070" max="14070" width="29.625" style="12" customWidth="1"/>
    <col min="14071" max="14071" width="9" style="12" bestFit="1" customWidth="1"/>
    <col min="14072" max="14072" width="6.875" style="12" bestFit="1" customWidth="1"/>
    <col min="14073" max="14073" width="6.125" style="12" bestFit="1" customWidth="1"/>
    <col min="14074" max="14074" width="6.625" style="12" bestFit="1" customWidth="1"/>
    <col min="14075" max="14076" width="9.375" style="12" customWidth="1"/>
    <col min="14077" max="14325" width="9" style="12"/>
    <col min="14326" max="14326" width="29.625" style="12" customWidth="1"/>
    <col min="14327" max="14327" width="9" style="12" bestFit="1" customWidth="1"/>
    <col min="14328" max="14328" width="6.875" style="12" bestFit="1" customWidth="1"/>
    <col min="14329" max="14329" width="6.125" style="12" bestFit="1" customWidth="1"/>
    <col min="14330" max="14330" width="6.625" style="12" bestFit="1" customWidth="1"/>
    <col min="14331" max="14332" width="9.375" style="12" customWidth="1"/>
    <col min="14333" max="14581" width="9" style="12"/>
    <col min="14582" max="14582" width="29.625" style="12" customWidth="1"/>
    <col min="14583" max="14583" width="9" style="12" bestFit="1" customWidth="1"/>
    <col min="14584" max="14584" width="6.875" style="12" bestFit="1" customWidth="1"/>
    <col min="14585" max="14585" width="6.125" style="12" bestFit="1" customWidth="1"/>
    <col min="14586" max="14586" width="6.625" style="12" bestFit="1" customWidth="1"/>
    <col min="14587" max="14588" width="9.375" style="12" customWidth="1"/>
    <col min="14589" max="14837" width="9" style="12"/>
    <col min="14838" max="14838" width="29.625" style="12" customWidth="1"/>
    <col min="14839" max="14839" width="9" style="12" bestFit="1" customWidth="1"/>
    <col min="14840" max="14840" width="6.875" style="12" bestFit="1" customWidth="1"/>
    <col min="14841" max="14841" width="6.125" style="12" bestFit="1" customWidth="1"/>
    <col min="14842" max="14842" width="6.625" style="12" bestFit="1" customWidth="1"/>
    <col min="14843" max="14844" width="9.375" style="12" customWidth="1"/>
    <col min="14845" max="15093" width="9" style="12"/>
    <col min="15094" max="15094" width="29.625" style="12" customWidth="1"/>
    <col min="15095" max="15095" width="9" style="12" bestFit="1" customWidth="1"/>
    <col min="15096" max="15096" width="6.875" style="12" bestFit="1" customWidth="1"/>
    <col min="15097" max="15097" width="6.125" style="12" bestFit="1" customWidth="1"/>
    <col min="15098" max="15098" width="6.625" style="12" bestFit="1" customWidth="1"/>
    <col min="15099" max="15100" width="9.375" style="12" customWidth="1"/>
    <col min="15101" max="15349" width="9" style="12"/>
    <col min="15350" max="15350" width="29.625" style="12" customWidth="1"/>
    <col min="15351" max="15351" width="9" style="12" bestFit="1" customWidth="1"/>
    <col min="15352" max="15352" width="6.875" style="12" bestFit="1" customWidth="1"/>
    <col min="15353" max="15353" width="6.125" style="12" bestFit="1" customWidth="1"/>
    <col min="15354" max="15354" width="6.625" style="12" bestFit="1" customWidth="1"/>
    <col min="15355" max="15356" width="9.375" style="12" customWidth="1"/>
    <col min="15357" max="15605" width="9" style="12"/>
    <col min="15606" max="15606" width="29.625" style="12" customWidth="1"/>
    <col min="15607" max="15607" width="9" style="12" bestFit="1" customWidth="1"/>
    <col min="15608" max="15608" width="6.875" style="12" bestFit="1" customWidth="1"/>
    <col min="15609" max="15609" width="6.125" style="12" bestFit="1" customWidth="1"/>
    <col min="15610" max="15610" width="6.625" style="12" bestFit="1" customWidth="1"/>
    <col min="15611" max="15612" width="9.375" style="12" customWidth="1"/>
    <col min="15613" max="15861" width="9" style="12"/>
    <col min="15862" max="15862" width="29.625" style="12" customWidth="1"/>
    <col min="15863" max="15863" width="9" style="12" bestFit="1" customWidth="1"/>
    <col min="15864" max="15864" width="6.875" style="12" bestFit="1" customWidth="1"/>
    <col min="15865" max="15865" width="6.125" style="12" bestFit="1" customWidth="1"/>
    <col min="15866" max="15866" width="6.625" style="12" bestFit="1" customWidth="1"/>
    <col min="15867" max="15868" width="9.375" style="12" customWidth="1"/>
    <col min="15869" max="16117" width="9" style="12"/>
    <col min="16118" max="16118" width="29.625" style="12" customWidth="1"/>
    <col min="16119" max="16119" width="9" style="12" bestFit="1" customWidth="1"/>
    <col min="16120" max="16120" width="6.875" style="12" bestFit="1" customWidth="1"/>
    <col min="16121" max="16121" width="6.125" style="12" bestFit="1" customWidth="1"/>
    <col min="16122" max="16122" width="6.625" style="12" bestFit="1" customWidth="1"/>
    <col min="16123" max="16124" width="9.375" style="12" customWidth="1"/>
    <col min="16125" max="16384" width="9" style="12"/>
  </cols>
  <sheetData>
    <row r="1" spans="1:7" ht="24" customHeight="1">
      <c r="A1" s="10" t="s">
        <v>228</v>
      </c>
      <c r="B1" s="14"/>
      <c r="C1" s="13"/>
      <c r="D1" s="13"/>
      <c r="E1" s="13"/>
      <c r="F1" s="13"/>
      <c r="G1" s="13"/>
    </row>
    <row r="2" spans="1:7" ht="20.100000000000001" customHeight="1">
      <c r="A2" s="582" t="s">
        <v>421</v>
      </c>
      <c r="B2" s="14"/>
    </row>
    <row r="3" spans="1:7" ht="24.75" customHeight="1">
      <c r="A3" s="594" t="s">
        <v>313</v>
      </c>
      <c r="B3" s="581"/>
      <c r="G3" s="15"/>
    </row>
    <row r="4" spans="1:7" ht="83.25" customHeight="1">
      <c r="A4" s="584"/>
      <c r="B4" s="530" t="s">
        <v>339</v>
      </c>
      <c r="C4" s="530" t="s">
        <v>424</v>
      </c>
      <c r="D4" s="530" t="s">
        <v>425</v>
      </c>
      <c r="E4" s="530" t="s">
        <v>426</v>
      </c>
      <c r="F4" s="566" t="s">
        <v>427</v>
      </c>
      <c r="G4" s="566" t="s">
        <v>428</v>
      </c>
    </row>
    <row r="5" spans="1:7" ht="15" hidden="1">
      <c r="A5" s="586" t="s">
        <v>429</v>
      </c>
      <c r="B5" s="367"/>
      <c r="C5" s="368"/>
      <c r="D5" s="368"/>
      <c r="E5" s="368"/>
      <c r="F5" s="368"/>
      <c r="G5" s="585"/>
    </row>
    <row r="6" spans="1:7" ht="18" hidden="1" customHeight="1">
      <c r="A6" s="588" t="s">
        <v>104</v>
      </c>
      <c r="B6" s="364" t="s">
        <v>105</v>
      </c>
      <c r="C6" s="589">
        <v>524854</v>
      </c>
      <c r="D6" s="589">
        <v>534925</v>
      </c>
      <c r="E6" s="589">
        <v>5276075</v>
      </c>
      <c r="F6" s="590">
        <v>104.99915472763249</v>
      </c>
      <c r="G6" s="590">
        <v>105.86948278015056</v>
      </c>
    </row>
    <row r="7" spans="1:7" ht="18" hidden="1" customHeight="1">
      <c r="A7" s="588" t="s">
        <v>106</v>
      </c>
      <c r="B7" s="364" t="s">
        <v>107</v>
      </c>
      <c r="C7" s="589">
        <v>16051</v>
      </c>
      <c r="D7" s="589">
        <v>16556</v>
      </c>
      <c r="E7" s="589">
        <v>158391</v>
      </c>
      <c r="F7" s="590">
        <v>117.62699822380107</v>
      </c>
      <c r="G7" s="590">
        <v>114.86181715338259</v>
      </c>
    </row>
    <row r="8" spans="1:7" ht="33" hidden="1" customHeight="1">
      <c r="A8" s="588" t="s">
        <v>108</v>
      </c>
      <c r="B8" s="364" t="s">
        <v>107</v>
      </c>
      <c r="C8" s="589">
        <v>120401</v>
      </c>
      <c r="D8" s="589">
        <v>123479</v>
      </c>
      <c r="E8" s="589">
        <v>1717280</v>
      </c>
      <c r="F8" s="590">
        <v>102.69212545044925</v>
      </c>
      <c r="G8" s="590">
        <v>99.747394102117795</v>
      </c>
    </row>
    <row r="9" spans="1:7" ht="18" hidden="1" customHeight="1">
      <c r="A9" s="588" t="s">
        <v>109</v>
      </c>
      <c r="B9" s="364" t="s">
        <v>110</v>
      </c>
      <c r="C9" s="589">
        <v>1853.9284138901901</v>
      </c>
      <c r="D9" s="589">
        <v>1875.8683951196599</v>
      </c>
      <c r="E9" s="589">
        <v>21422.796809009851</v>
      </c>
      <c r="F9" s="590">
        <v>104.43811074918568</v>
      </c>
      <c r="G9" s="590">
        <v>103.32628459694591</v>
      </c>
    </row>
    <row r="10" spans="1:7" ht="18" hidden="1" customHeight="1">
      <c r="A10" s="588" t="s">
        <v>111</v>
      </c>
      <c r="B10" s="364" t="s">
        <v>112</v>
      </c>
      <c r="C10" s="589">
        <v>8226</v>
      </c>
      <c r="D10" s="589">
        <v>8900</v>
      </c>
      <c r="E10" s="589">
        <v>109089</v>
      </c>
      <c r="F10" s="590">
        <v>80.499276410998561</v>
      </c>
      <c r="G10" s="590">
        <v>100.82442211891272</v>
      </c>
    </row>
    <row r="11" spans="1:7" ht="33" hidden="1" customHeight="1">
      <c r="A11" s="588" t="s">
        <v>117</v>
      </c>
      <c r="B11" s="364" t="s">
        <v>118</v>
      </c>
      <c r="C11" s="589">
        <v>2697.74966617471</v>
      </c>
      <c r="D11" s="589">
        <v>3031.7014547754602</v>
      </c>
      <c r="E11" s="589">
        <v>28324.451120950169</v>
      </c>
      <c r="F11" s="590">
        <v>124.50805008944552</v>
      </c>
      <c r="G11" s="590">
        <v>145.44047435777793</v>
      </c>
    </row>
    <row r="12" spans="1:7" ht="18" hidden="1" customHeight="1">
      <c r="A12" s="588" t="s">
        <v>119</v>
      </c>
      <c r="B12" s="364" t="s">
        <v>118</v>
      </c>
      <c r="C12" s="589">
        <v>2298</v>
      </c>
      <c r="D12" s="589">
        <v>2670</v>
      </c>
      <c r="E12" s="589">
        <v>98080</v>
      </c>
      <c r="F12" s="590">
        <v>103.05222453945086</v>
      </c>
      <c r="G12" s="590">
        <v>113.84143908311944</v>
      </c>
    </row>
    <row r="13" spans="1:7" ht="18" hidden="1" customHeight="1">
      <c r="A13" s="588" t="s">
        <v>120</v>
      </c>
      <c r="B13" s="364" t="s">
        <v>121</v>
      </c>
      <c r="C13" s="589">
        <v>1423.6002083333301</v>
      </c>
      <c r="D13" s="589">
        <v>2312.9166666666702</v>
      </c>
      <c r="E13" s="589">
        <v>16246.516874999999</v>
      </c>
      <c r="F13" s="590">
        <v>211.86440677966073</v>
      </c>
      <c r="G13" s="590">
        <v>97.566735691998531</v>
      </c>
    </row>
    <row r="14" spans="1:7" ht="33" hidden="1" customHeight="1">
      <c r="A14" s="588" t="s">
        <v>122</v>
      </c>
      <c r="B14" s="364" t="s">
        <v>60</v>
      </c>
      <c r="C14" s="589">
        <v>58.072009291521503</v>
      </c>
      <c r="D14" s="589">
        <v>61.488009838081602</v>
      </c>
      <c r="E14" s="589">
        <v>674.56001912960301</v>
      </c>
      <c r="F14" s="590">
        <v>147.16130354580872</v>
      </c>
      <c r="G14" s="590">
        <v>77.0236722160288</v>
      </c>
    </row>
    <row r="15" spans="1:7" ht="18" hidden="1" customHeight="1">
      <c r="A15" s="588" t="s">
        <v>123</v>
      </c>
      <c r="B15" s="364" t="s">
        <v>107</v>
      </c>
      <c r="C15" s="589">
        <v>799</v>
      </c>
      <c r="D15" s="589">
        <v>801</v>
      </c>
      <c r="E15" s="589">
        <v>8724</v>
      </c>
      <c r="F15" s="590">
        <v>154.03846153846155</v>
      </c>
      <c r="G15" s="590">
        <v>117.36849186062155</v>
      </c>
    </row>
    <row r="16" spans="1:7" ht="27.95" hidden="1" customHeight="1">
      <c r="A16" s="588" t="s">
        <v>124</v>
      </c>
      <c r="B16" s="364" t="s">
        <v>125</v>
      </c>
      <c r="C16" s="589">
        <v>31.040840431572899</v>
      </c>
      <c r="D16" s="589">
        <v>36.201476433844398</v>
      </c>
      <c r="E16" s="589">
        <v>410.24231686541731</v>
      </c>
      <c r="F16" s="590">
        <v>86.238532110091796</v>
      </c>
      <c r="G16" s="590">
        <v>69.771675491665391</v>
      </c>
    </row>
    <row r="17" spans="1:7" ht="42.75" hidden="1" customHeight="1">
      <c r="A17" s="588" t="s">
        <v>126</v>
      </c>
      <c r="B17" s="364" t="s">
        <v>107</v>
      </c>
      <c r="C17" s="589">
        <v>700</v>
      </c>
      <c r="D17" s="589">
        <v>725</v>
      </c>
      <c r="E17" s="589">
        <v>25392</v>
      </c>
      <c r="F17" s="590">
        <v>17.261904761904763</v>
      </c>
      <c r="G17" s="590">
        <v>59.396491228070182</v>
      </c>
    </row>
    <row r="18" spans="1:7" ht="33" hidden="1" customHeight="1">
      <c r="A18" s="588" t="s">
        <v>127</v>
      </c>
      <c r="B18" s="364" t="s">
        <v>128</v>
      </c>
      <c r="C18" s="589">
        <v>53</v>
      </c>
      <c r="D18" s="589">
        <v>60</v>
      </c>
      <c r="E18" s="589">
        <v>651</v>
      </c>
      <c r="F18" s="590">
        <v>122.44897959183673</v>
      </c>
      <c r="G18" s="590">
        <v>101.08695652173914</v>
      </c>
    </row>
    <row r="19" spans="1:7" ht="33" hidden="1" customHeight="1">
      <c r="A19" s="588" t="s">
        <v>129</v>
      </c>
      <c r="B19" s="364" t="s">
        <v>130</v>
      </c>
      <c r="C19" s="589">
        <v>26603</v>
      </c>
      <c r="D19" s="589">
        <v>27000</v>
      </c>
      <c r="E19" s="589">
        <v>422852</v>
      </c>
      <c r="F19" s="590">
        <v>56.898404737319034</v>
      </c>
      <c r="G19" s="590">
        <v>85.561544936544948</v>
      </c>
    </row>
    <row r="20" spans="1:7" ht="33" hidden="1" customHeight="1">
      <c r="A20" s="588" t="s">
        <v>131</v>
      </c>
      <c r="B20" s="364" t="s">
        <v>132</v>
      </c>
      <c r="C20" s="589">
        <v>4340</v>
      </c>
      <c r="D20" s="589">
        <v>4500</v>
      </c>
      <c r="E20" s="589">
        <v>63194</v>
      </c>
      <c r="F20" s="590">
        <v>131.15709705625181</v>
      </c>
      <c r="G20" s="590">
        <v>90.719074347894747</v>
      </c>
    </row>
    <row r="21" spans="1:7" ht="33" hidden="1" customHeight="1">
      <c r="A21" s="588" t="s">
        <v>422</v>
      </c>
      <c r="B21" s="364" t="s">
        <v>107</v>
      </c>
      <c r="C21" s="589">
        <v>1618.9034401876499</v>
      </c>
      <c r="D21" s="589">
        <v>1629.8997654417501</v>
      </c>
      <c r="E21" s="589">
        <v>17104.8032056294</v>
      </c>
      <c r="F21" s="590">
        <v>96.806966618287433</v>
      </c>
      <c r="G21" s="590">
        <v>80.60448424292855</v>
      </c>
    </row>
    <row r="22" spans="1:7" ht="18" hidden="1" customHeight="1">
      <c r="A22" s="588" t="s">
        <v>133</v>
      </c>
      <c r="B22" s="364" t="s">
        <v>107</v>
      </c>
      <c r="C22" s="589">
        <v>33661</v>
      </c>
      <c r="D22" s="589">
        <v>35000</v>
      </c>
      <c r="E22" s="589">
        <v>369700</v>
      </c>
      <c r="F22" s="590">
        <v>122.57477061007214</v>
      </c>
      <c r="G22" s="590">
        <v>106.4322872433836</v>
      </c>
    </row>
    <row r="23" spans="1:7" ht="39.950000000000003" hidden="1" customHeight="1">
      <c r="A23" s="588" t="s">
        <v>134</v>
      </c>
      <c r="B23" s="364" t="s">
        <v>107</v>
      </c>
      <c r="C23" s="589">
        <v>9364.76898148906</v>
      </c>
      <c r="D23" s="589">
        <v>10340.3588765774</v>
      </c>
      <c r="E23" s="589">
        <v>132624.12785806647</v>
      </c>
      <c r="F23" s="590">
        <v>115.57581813639821</v>
      </c>
      <c r="G23" s="590">
        <v>108.24001381581083</v>
      </c>
    </row>
    <row r="24" spans="1:7" ht="18" hidden="1" customHeight="1">
      <c r="A24" s="588" t="s">
        <v>135</v>
      </c>
      <c r="B24" s="364" t="s">
        <v>105</v>
      </c>
      <c r="C24" s="589">
        <v>16784.5214052019</v>
      </c>
      <c r="D24" s="589">
        <v>17368.934982251802</v>
      </c>
      <c r="E24" s="589">
        <v>178556.45638745371</v>
      </c>
      <c r="F24" s="590">
        <v>132.53293833320313</v>
      </c>
      <c r="G24" s="590">
        <v>121.29092188003018</v>
      </c>
    </row>
    <row r="25" spans="1:7" ht="39.950000000000003" hidden="1" customHeight="1">
      <c r="A25" s="588" t="s">
        <v>136</v>
      </c>
      <c r="B25" s="364" t="s">
        <v>107</v>
      </c>
      <c r="C25" s="589">
        <v>1905</v>
      </c>
      <c r="D25" s="589">
        <v>1930</v>
      </c>
      <c r="E25" s="589">
        <v>7374</v>
      </c>
      <c r="F25" s="590">
        <v>116.96969696969697</v>
      </c>
      <c r="G25" s="590">
        <v>44.155688622754489</v>
      </c>
    </row>
    <row r="26" spans="1:7" ht="18" hidden="1" customHeight="1">
      <c r="A26" s="588" t="s">
        <v>137</v>
      </c>
      <c r="B26" s="364" t="s">
        <v>107</v>
      </c>
      <c r="C26" s="589">
        <v>322</v>
      </c>
      <c r="D26" s="589">
        <v>400</v>
      </c>
      <c r="E26" s="589">
        <v>5676</v>
      </c>
      <c r="F26" s="590">
        <v>64.620355411954762</v>
      </c>
      <c r="G26" s="590">
        <v>92.669387755102036</v>
      </c>
    </row>
    <row r="27" spans="1:7" ht="33" hidden="1" customHeight="1">
      <c r="A27" s="588" t="s">
        <v>138</v>
      </c>
      <c r="B27" s="364" t="s">
        <v>107</v>
      </c>
      <c r="C27" s="589">
        <v>458.88469827586198</v>
      </c>
      <c r="D27" s="589">
        <v>458.88469827586198</v>
      </c>
      <c r="E27" s="589">
        <v>3082.7693965517237</v>
      </c>
      <c r="F27" s="590">
        <v>77.441077441077383</v>
      </c>
      <c r="G27" s="590">
        <v>57.88629756929187</v>
      </c>
    </row>
    <row r="28" spans="1:7" ht="42" hidden="1" customHeight="1">
      <c r="A28" s="588" t="s">
        <v>139</v>
      </c>
      <c r="B28" s="364" t="s">
        <v>107</v>
      </c>
      <c r="C28" s="589">
        <v>345.93636808614798</v>
      </c>
      <c r="D28" s="589">
        <v>351.97014194811499</v>
      </c>
      <c r="E28" s="589">
        <v>4236.9065100342632</v>
      </c>
      <c r="F28" s="590">
        <v>133.58778625954196</v>
      </c>
      <c r="G28" s="590">
        <v>138.16863980508262</v>
      </c>
    </row>
    <row r="29" spans="1:7" ht="18" hidden="1" customHeight="1">
      <c r="A29" s="588" t="s">
        <v>140</v>
      </c>
      <c r="B29" s="364" t="s">
        <v>60</v>
      </c>
      <c r="C29" s="589">
        <v>1924.4271907114201</v>
      </c>
      <c r="D29" s="589">
        <v>1519.80403779261</v>
      </c>
      <c r="E29" s="589">
        <v>27386.231228504028</v>
      </c>
      <c r="F29" s="590">
        <v>70.687323447740852</v>
      </c>
      <c r="G29" s="590">
        <v>132.49241123149383</v>
      </c>
    </row>
    <row r="30" spans="1:7" ht="33" hidden="1" customHeight="1">
      <c r="A30" s="588" t="s">
        <v>141</v>
      </c>
      <c r="B30" s="364" t="s">
        <v>142</v>
      </c>
      <c r="C30" s="589">
        <v>105.10884786760001</v>
      </c>
      <c r="D30" s="589">
        <v>107.803946530872</v>
      </c>
      <c r="E30" s="589">
        <v>1053.912794398472</v>
      </c>
      <c r="F30" s="590"/>
      <c r="G30" s="590">
        <v>44.999763544934247</v>
      </c>
    </row>
    <row r="31" spans="1:7" ht="18" customHeight="1">
      <c r="A31" s="588" t="s">
        <v>143</v>
      </c>
      <c r="B31" s="364" t="s">
        <v>142</v>
      </c>
      <c r="C31" s="589">
        <v>11</v>
      </c>
      <c r="D31" s="589">
        <v>12</v>
      </c>
      <c r="E31" s="589">
        <v>136</v>
      </c>
      <c r="F31" s="590">
        <v>171.42857142857142</v>
      </c>
      <c r="G31" s="590">
        <v>104.61538461538463</v>
      </c>
    </row>
    <row r="32" spans="1:7" ht="33" customHeight="1">
      <c r="A32" s="588" t="s">
        <v>144</v>
      </c>
      <c r="B32" s="364" t="s">
        <v>60</v>
      </c>
      <c r="C32" s="589">
        <v>7060.1374570446696</v>
      </c>
      <c r="D32" s="589">
        <v>8681</v>
      </c>
      <c r="E32" s="589">
        <v>56495.137457044671</v>
      </c>
      <c r="F32" s="590">
        <v>121.64180060918466</v>
      </c>
      <c r="G32" s="590">
        <v>110.95638436954968</v>
      </c>
    </row>
    <row r="33" spans="1:7" ht="27.95" customHeight="1">
      <c r="A33" s="588" t="s">
        <v>145</v>
      </c>
      <c r="B33" s="364" t="s">
        <v>60</v>
      </c>
      <c r="C33" s="589">
        <v>344</v>
      </c>
      <c r="D33" s="589">
        <v>348</v>
      </c>
      <c r="E33" s="589">
        <v>5326</v>
      </c>
      <c r="F33" s="590">
        <v>50.694675128186461</v>
      </c>
      <c r="G33" s="590">
        <v>73.650384061032597</v>
      </c>
    </row>
    <row r="34" spans="1:7" ht="18" customHeight="1">
      <c r="A34" s="588" t="s">
        <v>146</v>
      </c>
      <c r="B34" s="364" t="s">
        <v>147</v>
      </c>
      <c r="C34" s="589">
        <v>297.30904584882302</v>
      </c>
      <c r="D34" s="589">
        <v>318.37819083023601</v>
      </c>
      <c r="E34" s="589">
        <v>3153.6872366790594</v>
      </c>
      <c r="F34" s="590">
        <v>93.793103448276057</v>
      </c>
      <c r="G34" s="590">
        <v>96.903925959291655</v>
      </c>
    </row>
    <row r="35" spans="1:7" ht="33" customHeight="1">
      <c r="A35" s="588" t="s">
        <v>148</v>
      </c>
      <c r="B35" s="364" t="s">
        <v>147</v>
      </c>
      <c r="C35" s="589">
        <v>90</v>
      </c>
      <c r="D35" s="589">
        <v>95</v>
      </c>
      <c r="E35" s="589">
        <v>995</v>
      </c>
      <c r="F35" s="590">
        <v>150.79365079365078</v>
      </c>
      <c r="G35" s="590">
        <v>128.55297157622738</v>
      </c>
    </row>
    <row r="36" spans="1:7" ht="59.25" customHeight="1">
      <c r="A36" s="588" t="s">
        <v>149</v>
      </c>
      <c r="B36" s="364" t="s">
        <v>107</v>
      </c>
      <c r="C36" s="589">
        <v>3013.8257677500201</v>
      </c>
      <c r="D36" s="589">
        <v>3146.0721640254301</v>
      </c>
      <c r="E36" s="589">
        <v>48099.897931775449</v>
      </c>
      <c r="F36" s="590">
        <v>110.78431372549042</v>
      </c>
      <c r="G36" s="590">
        <v>139.78132934276698</v>
      </c>
    </row>
    <row r="37" spans="1:7" ht="30" customHeight="1">
      <c r="A37" s="591" t="s">
        <v>423</v>
      </c>
      <c r="B37" s="364" t="s">
        <v>151</v>
      </c>
      <c r="C37" s="589">
        <v>21.5</v>
      </c>
      <c r="D37" s="589">
        <v>23.9</v>
      </c>
      <c r="E37" s="589">
        <v>152</v>
      </c>
      <c r="F37" s="590"/>
      <c r="G37" s="590"/>
    </row>
    <row r="38" spans="1:7" ht="18" customHeight="1">
      <c r="A38" s="588" t="s">
        <v>150</v>
      </c>
      <c r="B38" s="364" t="s">
        <v>151</v>
      </c>
      <c r="C38" s="589">
        <v>259.59056806002098</v>
      </c>
      <c r="D38" s="589">
        <v>263</v>
      </c>
      <c r="E38" s="589">
        <v>3126</v>
      </c>
      <c r="F38" s="590">
        <v>110.02851838898027</v>
      </c>
      <c r="G38" s="590">
        <v>108.31492220532448</v>
      </c>
    </row>
    <row r="39" spans="1:7" ht="18" customHeight="1">
      <c r="A39" s="588" t="s">
        <v>152</v>
      </c>
      <c r="B39" s="364" t="s">
        <v>107</v>
      </c>
      <c r="C39" s="589">
        <v>25720.673831955399</v>
      </c>
      <c r="D39" s="589">
        <v>26397.835704371901</v>
      </c>
      <c r="E39" s="589">
        <v>308828.50953632733</v>
      </c>
      <c r="F39" s="590">
        <v>118.10583734227507</v>
      </c>
      <c r="G39" s="590">
        <v>102.37533590010288</v>
      </c>
    </row>
    <row r="40" spans="1:7" ht="18" customHeight="1">
      <c r="A40" s="588" t="s">
        <v>153</v>
      </c>
      <c r="B40" s="364" t="s">
        <v>154</v>
      </c>
      <c r="C40" s="589">
        <v>6311.5931081468798</v>
      </c>
      <c r="D40" s="589">
        <v>6321.04317269077</v>
      </c>
      <c r="E40" s="589">
        <v>75348.636280837643</v>
      </c>
      <c r="F40" s="590">
        <v>108.27338129496411</v>
      </c>
      <c r="G40" s="590">
        <v>107.63930995410793</v>
      </c>
    </row>
    <row r="41" spans="1:7" ht="33" customHeight="1">
      <c r="A41" s="588" t="s">
        <v>155</v>
      </c>
      <c r="B41" s="364" t="s">
        <v>60</v>
      </c>
      <c r="C41" s="589">
        <v>6229.47114660238</v>
      </c>
      <c r="D41" s="589">
        <v>6252.8250715684799</v>
      </c>
      <c r="E41" s="589">
        <v>74608.296218170872</v>
      </c>
      <c r="F41" s="590">
        <v>102.0036716405951</v>
      </c>
      <c r="G41" s="590">
        <v>139.0233969704671</v>
      </c>
    </row>
    <row r="42" spans="1:7" ht="5.25" customHeight="1">
      <c r="A42" s="587"/>
      <c r="B42" s="592"/>
      <c r="C42" s="587"/>
      <c r="D42" s="587"/>
      <c r="E42" s="587"/>
      <c r="F42" s="587"/>
      <c r="G42" s="587"/>
    </row>
    <row r="43" spans="1:7" ht="15"/>
    <row r="44" spans="1:7" ht="15"/>
    <row r="45" spans="1:7" ht="15"/>
    <row r="46" spans="1:7" ht="15"/>
    <row r="47" spans="1:7" ht="15"/>
    <row r="48" spans="1:7" ht="15"/>
    <row r="49" ht="15"/>
    <row r="50" ht="15"/>
    <row r="51" ht="15"/>
    <row r="52" ht="15"/>
    <row r="53" ht="15"/>
  </sheetData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workbookViewId="0">
      <selection activeCell="F5" sqref="F5"/>
    </sheetView>
  </sheetViews>
  <sheetFormatPr defaultRowHeight="18" customHeight="1"/>
  <cols>
    <col min="1" max="1" width="23.625" style="12" customWidth="1"/>
    <col min="2" max="2" width="7.625" style="12" bestFit="1" customWidth="1"/>
    <col min="3" max="3" width="7.25" style="12" bestFit="1" customWidth="1"/>
    <col min="4" max="4" width="6.875" style="12" bestFit="1" customWidth="1"/>
    <col min="5" max="6" width="5.5" style="12" customWidth="1"/>
    <col min="7" max="7" width="9" style="12"/>
    <col min="8" max="8" width="16.75" style="12" customWidth="1"/>
    <col min="9" max="9" width="9" style="12"/>
    <col min="10" max="11" width="9.625" style="12" customWidth="1"/>
    <col min="12" max="13" width="11.625" style="12" customWidth="1"/>
    <col min="14" max="245" width="9" style="12"/>
    <col min="246" max="246" width="29.625" style="12" customWidth="1"/>
    <col min="247" max="247" width="9" style="12" bestFit="1" customWidth="1"/>
    <col min="248" max="248" width="6.875" style="12" bestFit="1" customWidth="1"/>
    <col min="249" max="249" width="6.125" style="12" bestFit="1" customWidth="1"/>
    <col min="250" max="250" width="6.625" style="12" bestFit="1" customWidth="1"/>
    <col min="251" max="252" width="9.375" style="12" customWidth="1"/>
    <col min="253" max="501" width="9" style="12"/>
    <col min="502" max="502" width="29.625" style="12" customWidth="1"/>
    <col min="503" max="503" width="9" style="12" bestFit="1" customWidth="1"/>
    <col min="504" max="504" width="6.875" style="12" bestFit="1" customWidth="1"/>
    <col min="505" max="505" width="6.125" style="12" bestFit="1" customWidth="1"/>
    <col min="506" max="506" width="6.625" style="12" bestFit="1" customWidth="1"/>
    <col min="507" max="508" width="9.375" style="12" customWidth="1"/>
    <col min="509" max="757" width="9" style="12"/>
    <col min="758" max="758" width="29.625" style="12" customWidth="1"/>
    <col min="759" max="759" width="9" style="12" bestFit="1" customWidth="1"/>
    <col min="760" max="760" width="6.875" style="12" bestFit="1" customWidth="1"/>
    <col min="761" max="761" width="6.125" style="12" bestFit="1" customWidth="1"/>
    <col min="762" max="762" width="6.625" style="12" bestFit="1" customWidth="1"/>
    <col min="763" max="764" width="9.375" style="12" customWidth="1"/>
    <col min="765" max="1013" width="9" style="12"/>
    <col min="1014" max="1014" width="29.625" style="12" customWidth="1"/>
    <col min="1015" max="1015" width="9" style="12" bestFit="1" customWidth="1"/>
    <col min="1016" max="1016" width="6.875" style="12" bestFit="1" customWidth="1"/>
    <col min="1017" max="1017" width="6.125" style="12" bestFit="1" customWidth="1"/>
    <col min="1018" max="1018" width="6.625" style="12" bestFit="1" customWidth="1"/>
    <col min="1019" max="1020" width="9.375" style="12" customWidth="1"/>
    <col min="1021" max="1269" width="9" style="12"/>
    <col min="1270" max="1270" width="29.625" style="12" customWidth="1"/>
    <col min="1271" max="1271" width="9" style="12" bestFit="1" customWidth="1"/>
    <col min="1272" max="1272" width="6.875" style="12" bestFit="1" customWidth="1"/>
    <col min="1273" max="1273" width="6.125" style="12" bestFit="1" customWidth="1"/>
    <col min="1274" max="1274" width="6.625" style="12" bestFit="1" customWidth="1"/>
    <col min="1275" max="1276" width="9.375" style="12" customWidth="1"/>
    <col min="1277" max="1525" width="9" style="12"/>
    <col min="1526" max="1526" width="29.625" style="12" customWidth="1"/>
    <col min="1527" max="1527" width="9" style="12" bestFit="1" customWidth="1"/>
    <col min="1528" max="1528" width="6.875" style="12" bestFit="1" customWidth="1"/>
    <col min="1529" max="1529" width="6.125" style="12" bestFit="1" customWidth="1"/>
    <col min="1530" max="1530" width="6.625" style="12" bestFit="1" customWidth="1"/>
    <col min="1531" max="1532" width="9.375" style="12" customWidth="1"/>
    <col min="1533" max="1781" width="9" style="12"/>
    <col min="1782" max="1782" width="29.625" style="12" customWidth="1"/>
    <col min="1783" max="1783" width="9" style="12" bestFit="1" customWidth="1"/>
    <col min="1784" max="1784" width="6.875" style="12" bestFit="1" customWidth="1"/>
    <col min="1785" max="1785" width="6.125" style="12" bestFit="1" customWidth="1"/>
    <col min="1786" max="1786" width="6.625" style="12" bestFit="1" customWidth="1"/>
    <col min="1787" max="1788" width="9.375" style="12" customWidth="1"/>
    <col min="1789" max="2037" width="9" style="12"/>
    <col min="2038" max="2038" width="29.625" style="12" customWidth="1"/>
    <col min="2039" max="2039" width="9" style="12" bestFit="1" customWidth="1"/>
    <col min="2040" max="2040" width="6.875" style="12" bestFit="1" customWidth="1"/>
    <col min="2041" max="2041" width="6.125" style="12" bestFit="1" customWidth="1"/>
    <col min="2042" max="2042" width="6.625" style="12" bestFit="1" customWidth="1"/>
    <col min="2043" max="2044" width="9.375" style="12" customWidth="1"/>
    <col min="2045" max="2293" width="9" style="12"/>
    <col min="2294" max="2294" width="29.625" style="12" customWidth="1"/>
    <col min="2295" max="2295" width="9" style="12" bestFit="1" customWidth="1"/>
    <col min="2296" max="2296" width="6.875" style="12" bestFit="1" customWidth="1"/>
    <col min="2297" max="2297" width="6.125" style="12" bestFit="1" customWidth="1"/>
    <col min="2298" max="2298" width="6.625" style="12" bestFit="1" customWidth="1"/>
    <col min="2299" max="2300" width="9.375" style="12" customWidth="1"/>
    <col min="2301" max="2549" width="9" style="12"/>
    <col min="2550" max="2550" width="29.625" style="12" customWidth="1"/>
    <col min="2551" max="2551" width="9" style="12" bestFit="1" customWidth="1"/>
    <col min="2552" max="2552" width="6.875" style="12" bestFit="1" customWidth="1"/>
    <col min="2553" max="2553" width="6.125" style="12" bestFit="1" customWidth="1"/>
    <col min="2554" max="2554" width="6.625" style="12" bestFit="1" customWidth="1"/>
    <col min="2555" max="2556" width="9.375" style="12" customWidth="1"/>
    <col min="2557" max="2805" width="9" style="12"/>
    <col min="2806" max="2806" width="29.625" style="12" customWidth="1"/>
    <col min="2807" max="2807" width="9" style="12" bestFit="1" customWidth="1"/>
    <col min="2808" max="2808" width="6.875" style="12" bestFit="1" customWidth="1"/>
    <col min="2809" max="2809" width="6.125" style="12" bestFit="1" customWidth="1"/>
    <col min="2810" max="2810" width="6.625" style="12" bestFit="1" customWidth="1"/>
    <col min="2811" max="2812" width="9.375" style="12" customWidth="1"/>
    <col min="2813" max="3061" width="9" style="12"/>
    <col min="3062" max="3062" width="29.625" style="12" customWidth="1"/>
    <col min="3063" max="3063" width="9" style="12" bestFit="1" customWidth="1"/>
    <col min="3064" max="3064" width="6.875" style="12" bestFit="1" customWidth="1"/>
    <col min="3065" max="3065" width="6.125" style="12" bestFit="1" customWidth="1"/>
    <col min="3066" max="3066" width="6.625" style="12" bestFit="1" customWidth="1"/>
    <col min="3067" max="3068" width="9.375" style="12" customWidth="1"/>
    <col min="3069" max="3317" width="9" style="12"/>
    <col min="3318" max="3318" width="29.625" style="12" customWidth="1"/>
    <col min="3319" max="3319" width="9" style="12" bestFit="1" customWidth="1"/>
    <col min="3320" max="3320" width="6.875" style="12" bestFit="1" customWidth="1"/>
    <col min="3321" max="3321" width="6.125" style="12" bestFit="1" customWidth="1"/>
    <col min="3322" max="3322" width="6.625" style="12" bestFit="1" customWidth="1"/>
    <col min="3323" max="3324" width="9.375" style="12" customWidth="1"/>
    <col min="3325" max="3573" width="9" style="12"/>
    <col min="3574" max="3574" width="29.625" style="12" customWidth="1"/>
    <col min="3575" max="3575" width="9" style="12" bestFit="1" customWidth="1"/>
    <col min="3576" max="3576" width="6.875" style="12" bestFit="1" customWidth="1"/>
    <col min="3577" max="3577" width="6.125" style="12" bestFit="1" customWidth="1"/>
    <col min="3578" max="3578" width="6.625" style="12" bestFit="1" customWidth="1"/>
    <col min="3579" max="3580" width="9.375" style="12" customWidth="1"/>
    <col min="3581" max="3829" width="9" style="12"/>
    <col min="3830" max="3830" width="29.625" style="12" customWidth="1"/>
    <col min="3831" max="3831" width="9" style="12" bestFit="1" customWidth="1"/>
    <col min="3832" max="3832" width="6.875" style="12" bestFit="1" customWidth="1"/>
    <col min="3833" max="3833" width="6.125" style="12" bestFit="1" customWidth="1"/>
    <col min="3834" max="3834" width="6.625" style="12" bestFit="1" customWidth="1"/>
    <col min="3835" max="3836" width="9.375" style="12" customWidth="1"/>
    <col min="3837" max="4085" width="9" style="12"/>
    <col min="4086" max="4086" width="29.625" style="12" customWidth="1"/>
    <col min="4087" max="4087" width="9" style="12" bestFit="1" customWidth="1"/>
    <col min="4088" max="4088" width="6.875" style="12" bestFit="1" customWidth="1"/>
    <col min="4089" max="4089" width="6.125" style="12" bestFit="1" customWidth="1"/>
    <col min="4090" max="4090" width="6.625" style="12" bestFit="1" customWidth="1"/>
    <col min="4091" max="4092" width="9.375" style="12" customWidth="1"/>
    <col min="4093" max="4341" width="9" style="12"/>
    <col min="4342" max="4342" width="29.625" style="12" customWidth="1"/>
    <col min="4343" max="4343" width="9" style="12" bestFit="1" customWidth="1"/>
    <col min="4344" max="4344" width="6.875" style="12" bestFit="1" customWidth="1"/>
    <col min="4345" max="4345" width="6.125" style="12" bestFit="1" customWidth="1"/>
    <col min="4346" max="4346" width="6.625" style="12" bestFit="1" customWidth="1"/>
    <col min="4347" max="4348" width="9.375" style="12" customWidth="1"/>
    <col min="4349" max="4597" width="9" style="12"/>
    <col min="4598" max="4598" width="29.625" style="12" customWidth="1"/>
    <col min="4599" max="4599" width="9" style="12" bestFit="1" customWidth="1"/>
    <col min="4600" max="4600" width="6.875" style="12" bestFit="1" customWidth="1"/>
    <col min="4601" max="4601" width="6.125" style="12" bestFit="1" customWidth="1"/>
    <col min="4602" max="4602" width="6.625" style="12" bestFit="1" customWidth="1"/>
    <col min="4603" max="4604" width="9.375" style="12" customWidth="1"/>
    <col min="4605" max="4853" width="9" style="12"/>
    <col min="4854" max="4854" width="29.625" style="12" customWidth="1"/>
    <col min="4855" max="4855" width="9" style="12" bestFit="1" customWidth="1"/>
    <col min="4856" max="4856" width="6.875" style="12" bestFit="1" customWidth="1"/>
    <col min="4857" max="4857" width="6.125" style="12" bestFit="1" customWidth="1"/>
    <col min="4858" max="4858" width="6.625" style="12" bestFit="1" customWidth="1"/>
    <col min="4859" max="4860" width="9.375" style="12" customWidth="1"/>
    <col min="4861" max="5109" width="9" style="12"/>
    <col min="5110" max="5110" width="29.625" style="12" customWidth="1"/>
    <col min="5111" max="5111" width="9" style="12" bestFit="1" customWidth="1"/>
    <col min="5112" max="5112" width="6.875" style="12" bestFit="1" customWidth="1"/>
    <col min="5113" max="5113" width="6.125" style="12" bestFit="1" customWidth="1"/>
    <col min="5114" max="5114" width="6.625" style="12" bestFit="1" customWidth="1"/>
    <col min="5115" max="5116" width="9.375" style="12" customWidth="1"/>
    <col min="5117" max="5365" width="9" style="12"/>
    <col min="5366" max="5366" width="29.625" style="12" customWidth="1"/>
    <col min="5367" max="5367" width="9" style="12" bestFit="1" customWidth="1"/>
    <col min="5368" max="5368" width="6.875" style="12" bestFit="1" customWidth="1"/>
    <col min="5369" max="5369" width="6.125" style="12" bestFit="1" customWidth="1"/>
    <col min="5370" max="5370" width="6.625" style="12" bestFit="1" customWidth="1"/>
    <col min="5371" max="5372" width="9.375" style="12" customWidth="1"/>
    <col min="5373" max="5621" width="9" style="12"/>
    <col min="5622" max="5622" width="29.625" style="12" customWidth="1"/>
    <col min="5623" max="5623" width="9" style="12" bestFit="1" customWidth="1"/>
    <col min="5624" max="5624" width="6.875" style="12" bestFit="1" customWidth="1"/>
    <col min="5625" max="5625" width="6.125" style="12" bestFit="1" customWidth="1"/>
    <col min="5626" max="5626" width="6.625" style="12" bestFit="1" customWidth="1"/>
    <col min="5627" max="5628" width="9.375" style="12" customWidth="1"/>
    <col min="5629" max="5877" width="9" style="12"/>
    <col min="5878" max="5878" width="29.625" style="12" customWidth="1"/>
    <col min="5879" max="5879" width="9" style="12" bestFit="1" customWidth="1"/>
    <col min="5880" max="5880" width="6.875" style="12" bestFit="1" customWidth="1"/>
    <col min="5881" max="5881" width="6.125" style="12" bestFit="1" customWidth="1"/>
    <col min="5882" max="5882" width="6.625" style="12" bestFit="1" customWidth="1"/>
    <col min="5883" max="5884" width="9.375" style="12" customWidth="1"/>
    <col min="5885" max="6133" width="9" style="12"/>
    <col min="6134" max="6134" width="29.625" style="12" customWidth="1"/>
    <col min="6135" max="6135" width="9" style="12" bestFit="1" customWidth="1"/>
    <col min="6136" max="6136" width="6.875" style="12" bestFit="1" customWidth="1"/>
    <col min="6137" max="6137" width="6.125" style="12" bestFit="1" customWidth="1"/>
    <col min="6138" max="6138" width="6.625" style="12" bestFit="1" customWidth="1"/>
    <col min="6139" max="6140" width="9.375" style="12" customWidth="1"/>
    <col min="6141" max="6389" width="9" style="12"/>
    <col min="6390" max="6390" width="29.625" style="12" customWidth="1"/>
    <col min="6391" max="6391" width="9" style="12" bestFit="1" customWidth="1"/>
    <col min="6392" max="6392" width="6.875" style="12" bestFit="1" customWidth="1"/>
    <col min="6393" max="6393" width="6.125" style="12" bestFit="1" customWidth="1"/>
    <col min="6394" max="6394" width="6.625" style="12" bestFit="1" customWidth="1"/>
    <col min="6395" max="6396" width="9.375" style="12" customWidth="1"/>
    <col min="6397" max="6645" width="9" style="12"/>
    <col min="6646" max="6646" width="29.625" style="12" customWidth="1"/>
    <col min="6647" max="6647" width="9" style="12" bestFit="1" customWidth="1"/>
    <col min="6648" max="6648" width="6.875" style="12" bestFit="1" customWidth="1"/>
    <col min="6649" max="6649" width="6.125" style="12" bestFit="1" customWidth="1"/>
    <col min="6650" max="6650" width="6.625" style="12" bestFit="1" customWidth="1"/>
    <col min="6651" max="6652" width="9.375" style="12" customWidth="1"/>
    <col min="6653" max="6901" width="9" style="12"/>
    <col min="6902" max="6902" width="29.625" style="12" customWidth="1"/>
    <col min="6903" max="6903" width="9" style="12" bestFit="1" customWidth="1"/>
    <col min="6904" max="6904" width="6.875" style="12" bestFit="1" customWidth="1"/>
    <col min="6905" max="6905" width="6.125" style="12" bestFit="1" customWidth="1"/>
    <col min="6906" max="6906" width="6.625" style="12" bestFit="1" customWidth="1"/>
    <col min="6907" max="6908" width="9.375" style="12" customWidth="1"/>
    <col min="6909" max="7157" width="9" style="12"/>
    <col min="7158" max="7158" width="29.625" style="12" customWidth="1"/>
    <col min="7159" max="7159" width="9" style="12" bestFit="1" customWidth="1"/>
    <col min="7160" max="7160" width="6.875" style="12" bestFit="1" customWidth="1"/>
    <col min="7161" max="7161" width="6.125" style="12" bestFit="1" customWidth="1"/>
    <col min="7162" max="7162" width="6.625" style="12" bestFit="1" customWidth="1"/>
    <col min="7163" max="7164" width="9.375" style="12" customWidth="1"/>
    <col min="7165" max="7413" width="9" style="12"/>
    <col min="7414" max="7414" width="29.625" style="12" customWidth="1"/>
    <col min="7415" max="7415" width="9" style="12" bestFit="1" customWidth="1"/>
    <col min="7416" max="7416" width="6.875" style="12" bestFit="1" customWidth="1"/>
    <col min="7417" max="7417" width="6.125" style="12" bestFit="1" customWidth="1"/>
    <col min="7418" max="7418" width="6.625" style="12" bestFit="1" customWidth="1"/>
    <col min="7419" max="7420" width="9.375" style="12" customWidth="1"/>
    <col min="7421" max="7669" width="9" style="12"/>
    <col min="7670" max="7670" width="29.625" style="12" customWidth="1"/>
    <col min="7671" max="7671" width="9" style="12" bestFit="1" customWidth="1"/>
    <col min="7672" max="7672" width="6.875" style="12" bestFit="1" customWidth="1"/>
    <col min="7673" max="7673" width="6.125" style="12" bestFit="1" customWidth="1"/>
    <col min="7674" max="7674" width="6.625" style="12" bestFit="1" customWidth="1"/>
    <col min="7675" max="7676" width="9.375" style="12" customWidth="1"/>
    <col min="7677" max="7925" width="9" style="12"/>
    <col min="7926" max="7926" width="29.625" style="12" customWidth="1"/>
    <col min="7927" max="7927" width="9" style="12" bestFit="1" customWidth="1"/>
    <col min="7928" max="7928" width="6.875" style="12" bestFit="1" customWidth="1"/>
    <col min="7929" max="7929" width="6.125" style="12" bestFit="1" customWidth="1"/>
    <col min="7930" max="7930" width="6.625" style="12" bestFit="1" customWidth="1"/>
    <col min="7931" max="7932" width="9.375" style="12" customWidth="1"/>
    <col min="7933" max="8181" width="9" style="12"/>
    <col min="8182" max="8182" width="29.625" style="12" customWidth="1"/>
    <col min="8183" max="8183" width="9" style="12" bestFit="1" customWidth="1"/>
    <col min="8184" max="8184" width="6.875" style="12" bestFit="1" customWidth="1"/>
    <col min="8185" max="8185" width="6.125" style="12" bestFit="1" customWidth="1"/>
    <col min="8186" max="8186" width="6.625" style="12" bestFit="1" customWidth="1"/>
    <col min="8187" max="8188" width="9.375" style="12" customWidth="1"/>
    <col min="8189" max="8437" width="9" style="12"/>
    <col min="8438" max="8438" width="29.625" style="12" customWidth="1"/>
    <col min="8439" max="8439" width="9" style="12" bestFit="1" customWidth="1"/>
    <col min="8440" max="8440" width="6.875" style="12" bestFit="1" customWidth="1"/>
    <col min="8441" max="8441" width="6.125" style="12" bestFit="1" customWidth="1"/>
    <col min="8442" max="8442" width="6.625" style="12" bestFit="1" customWidth="1"/>
    <col min="8443" max="8444" width="9.375" style="12" customWidth="1"/>
    <col min="8445" max="8693" width="9" style="12"/>
    <col min="8694" max="8694" width="29.625" style="12" customWidth="1"/>
    <col min="8695" max="8695" width="9" style="12" bestFit="1" customWidth="1"/>
    <col min="8696" max="8696" width="6.875" style="12" bestFit="1" customWidth="1"/>
    <col min="8697" max="8697" width="6.125" style="12" bestFit="1" customWidth="1"/>
    <col min="8698" max="8698" width="6.625" style="12" bestFit="1" customWidth="1"/>
    <col min="8699" max="8700" width="9.375" style="12" customWidth="1"/>
    <col min="8701" max="8949" width="9" style="12"/>
    <col min="8950" max="8950" width="29.625" style="12" customWidth="1"/>
    <col min="8951" max="8951" width="9" style="12" bestFit="1" customWidth="1"/>
    <col min="8952" max="8952" width="6.875" style="12" bestFit="1" customWidth="1"/>
    <col min="8953" max="8953" width="6.125" style="12" bestFit="1" customWidth="1"/>
    <col min="8954" max="8954" width="6.625" style="12" bestFit="1" customWidth="1"/>
    <col min="8955" max="8956" width="9.375" style="12" customWidth="1"/>
    <col min="8957" max="9205" width="9" style="12"/>
    <col min="9206" max="9206" width="29.625" style="12" customWidth="1"/>
    <col min="9207" max="9207" width="9" style="12" bestFit="1" customWidth="1"/>
    <col min="9208" max="9208" width="6.875" style="12" bestFit="1" customWidth="1"/>
    <col min="9209" max="9209" width="6.125" style="12" bestFit="1" customWidth="1"/>
    <col min="9210" max="9210" width="6.625" style="12" bestFit="1" customWidth="1"/>
    <col min="9211" max="9212" width="9.375" style="12" customWidth="1"/>
    <col min="9213" max="9461" width="9" style="12"/>
    <col min="9462" max="9462" width="29.625" style="12" customWidth="1"/>
    <col min="9463" max="9463" width="9" style="12" bestFit="1" customWidth="1"/>
    <col min="9464" max="9464" width="6.875" style="12" bestFit="1" customWidth="1"/>
    <col min="9465" max="9465" width="6.125" style="12" bestFit="1" customWidth="1"/>
    <col min="9466" max="9466" width="6.625" style="12" bestFit="1" customWidth="1"/>
    <col min="9467" max="9468" width="9.375" style="12" customWidth="1"/>
    <col min="9469" max="9717" width="9" style="12"/>
    <col min="9718" max="9718" width="29.625" style="12" customWidth="1"/>
    <col min="9719" max="9719" width="9" style="12" bestFit="1" customWidth="1"/>
    <col min="9720" max="9720" width="6.875" style="12" bestFit="1" customWidth="1"/>
    <col min="9721" max="9721" width="6.125" style="12" bestFit="1" customWidth="1"/>
    <col min="9722" max="9722" width="6.625" style="12" bestFit="1" customWidth="1"/>
    <col min="9723" max="9724" width="9.375" style="12" customWidth="1"/>
    <col min="9725" max="9973" width="9" style="12"/>
    <col min="9974" max="9974" width="29.625" style="12" customWidth="1"/>
    <col min="9975" max="9975" width="9" style="12" bestFit="1" customWidth="1"/>
    <col min="9976" max="9976" width="6.875" style="12" bestFit="1" customWidth="1"/>
    <col min="9977" max="9977" width="6.125" style="12" bestFit="1" customWidth="1"/>
    <col min="9978" max="9978" width="6.625" style="12" bestFit="1" customWidth="1"/>
    <col min="9979" max="9980" width="9.375" style="12" customWidth="1"/>
    <col min="9981" max="10229" width="9" style="12"/>
    <col min="10230" max="10230" width="29.625" style="12" customWidth="1"/>
    <col min="10231" max="10231" width="9" style="12" bestFit="1" customWidth="1"/>
    <col min="10232" max="10232" width="6.875" style="12" bestFit="1" customWidth="1"/>
    <col min="10233" max="10233" width="6.125" style="12" bestFit="1" customWidth="1"/>
    <col min="10234" max="10234" width="6.625" style="12" bestFit="1" customWidth="1"/>
    <col min="10235" max="10236" width="9.375" style="12" customWidth="1"/>
    <col min="10237" max="10485" width="9" style="12"/>
    <col min="10486" max="10486" width="29.625" style="12" customWidth="1"/>
    <col min="10487" max="10487" width="9" style="12" bestFit="1" customWidth="1"/>
    <col min="10488" max="10488" width="6.875" style="12" bestFit="1" customWidth="1"/>
    <col min="10489" max="10489" width="6.125" style="12" bestFit="1" customWidth="1"/>
    <col min="10490" max="10490" width="6.625" style="12" bestFit="1" customWidth="1"/>
    <col min="10491" max="10492" width="9.375" style="12" customWidth="1"/>
    <col min="10493" max="10741" width="9" style="12"/>
    <col min="10742" max="10742" width="29.625" style="12" customWidth="1"/>
    <col min="10743" max="10743" width="9" style="12" bestFit="1" customWidth="1"/>
    <col min="10744" max="10744" width="6.875" style="12" bestFit="1" customWidth="1"/>
    <col min="10745" max="10745" width="6.125" style="12" bestFit="1" customWidth="1"/>
    <col min="10746" max="10746" width="6.625" style="12" bestFit="1" customWidth="1"/>
    <col min="10747" max="10748" width="9.375" style="12" customWidth="1"/>
    <col min="10749" max="10997" width="9" style="12"/>
    <col min="10998" max="10998" width="29.625" style="12" customWidth="1"/>
    <col min="10999" max="10999" width="9" style="12" bestFit="1" customWidth="1"/>
    <col min="11000" max="11000" width="6.875" style="12" bestFit="1" customWidth="1"/>
    <col min="11001" max="11001" width="6.125" style="12" bestFit="1" customWidth="1"/>
    <col min="11002" max="11002" width="6.625" style="12" bestFit="1" customWidth="1"/>
    <col min="11003" max="11004" width="9.375" style="12" customWidth="1"/>
    <col min="11005" max="11253" width="9" style="12"/>
    <col min="11254" max="11254" width="29.625" style="12" customWidth="1"/>
    <col min="11255" max="11255" width="9" style="12" bestFit="1" customWidth="1"/>
    <col min="11256" max="11256" width="6.875" style="12" bestFit="1" customWidth="1"/>
    <col min="11257" max="11257" width="6.125" style="12" bestFit="1" customWidth="1"/>
    <col min="11258" max="11258" width="6.625" style="12" bestFit="1" customWidth="1"/>
    <col min="11259" max="11260" width="9.375" style="12" customWidth="1"/>
    <col min="11261" max="11509" width="9" style="12"/>
    <col min="11510" max="11510" width="29.625" style="12" customWidth="1"/>
    <col min="11511" max="11511" width="9" style="12" bestFit="1" customWidth="1"/>
    <col min="11512" max="11512" width="6.875" style="12" bestFit="1" customWidth="1"/>
    <col min="11513" max="11513" width="6.125" style="12" bestFit="1" customWidth="1"/>
    <col min="11514" max="11514" width="6.625" style="12" bestFit="1" customWidth="1"/>
    <col min="11515" max="11516" width="9.375" style="12" customWidth="1"/>
    <col min="11517" max="11765" width="9" style="12"/>
    <col min="11766" max="11766" width="29.625" style="12" customWidth="1"/>
    <col min="11767" max="11767" width="9" style="12" bestFit="1" customWidth="1"/>
    <col min="11768" max="11768" width="6.875" style="12" bestFit="1" customWidth="1"/>
    <col min="11769" max="11769" width="6.125" style="12" bestFit="1" customWidth="1"/>
    <col min="11770" max="11770" width="6.625" style="12" bestFit="1" customWidth="1"/>
    <col min="11771" max="11772" width="9.375" style="12" customWidth="1"/>
    <col min="11773" max="12021" width="9" style="12"/>
    <col min="12022" max="12022" width="29.625" style="12" customWidth="1"/>
    <col min="12023" max="12023" width="9" style="12" bestFit="1" customWidth="1"/>
    <col min="12024" max="12024" width="6.875" style="12" bestFit="1" customWidth="1"/>
    <col min="12025" max="12025" width="6.125" style="12" bestFit="1" customWidth="1"/>
    <col min="12026" max="12026" width="6.625" style="12" bestFit="1" customWidth="1"/>
    <col min="12027" max="12028" width="9.375" style="12" customWidth="1"/>
    <col min="12029" max="12277" width="9" style="12"/>
    <col min="12278" max="12278" width="29.625" style="12" customWidth="1"/>
    <col min="12279" max="12279" width="9" style="12" bestFit="1" customWidth="1"/>
    <col min="12280" max="12280" width="6.875" style="12" bestFit="1" customWidth="1"/>
    <col min="12281" max="12281" width="6.125" style="12" bestFit="1" customWidth="1"/>
    <col min="12282" max="12282" width="6.625" style="12" bestFit="1" customWidth="1"/>
    <col min="12283" max="12284" width="9.375" style="12" customWidth="1"/>
    <col min="12285" max="12533" width="9" style="12"/>
    <col min="12534" max="12534" width="29.625" style="12" customWidth="1"/>
    <col min="12535" max="12535" width="9" style="12" bestFit="1" customWidth="1"/>
    <col min="12536" max="12536" width="6.875" style="12" bestFit="1" customWidth="1"/>
    <col min="12537" max="12537" width="6.125" style="12" bestFit="1" customWidth="1"/>
    <col min="12538" max="12538" width="6.625" style="12" bestFit="1" customWidth="1"/>
    <col min="12539" max="12540" width="9.375" style="12" customWidth="1"/>
    <col min="12541" max="12789" width="9" style="12"/>
    <col min="12790" max="12790" width="29.625" style="12" customWidth="1"/>
    <col min="12791" max="12791" width="9" style="12" bestFit="1" customWidth="1"/>
    <col min="12792" max="12792" width="6.875" style="12" bestFit="1" customWidth="1"/>
    <col min="12793" max="12793" width="6.125" style="12" bestFit="1" customWidth="1"/>
    <col min="12794" max="12794" width="6.625" style="12" bestFit="1" customWidth="1"/>
    <col min="12795" max="12796" width="9.375" style="12" customWidth="1"/>
    <col min="12797" max="13045" width="9" style="12"/>
    <col min="13046" max="13046" width="29.625" style="12" customWidth="1"/>
    <col min="13047" max="13047" width="9" style="12" bestFit="1" customWidth="1"/>
    <col min="13048" max="13048" width="6.875" style="12" bestFit="1" customWidth="1"/>
    <col min="13049" max="13049" width="6.125" style="12" bestFit="1" customWidth="1"/>
    <col min="13050" max="13050" width="6.625" style="12" bestFit="1" customWidth="1"/>
    <col min="13051" max="13052" width="9.375" style="12" customWidth="1"/>
    <col min="13053" max="13301" width="9" style="12"/>
    <col min="13302" max="13302" width="29.625" style="12" customWidth="1"/>
    <col min="13303" max="13303" width="9" style="12" bestFit="1" customWidth="1"/>
    <col min="13304" max="13304" width="6.875" style="12" bestFit="1" customWidth="1"/>
    <col min="13305" max="13305" width="6.125" style="12" bestFit="1" customWidth="1"/>
    <col min="13306" max="13306" width="6.625" style="12" bestFit="1" customWidth="1"/>
    <col min="13307" max="13308" width="9.375" style="12" customWidth="1"/>
    <col min="13309" max="13557" width="9" style="12"/>
    <col min="13558" max="13558" width="29.625" style="12" customWidth="1"/>
    <col min="13559" max="13559" width="9" style="12" bestFit="1" customWidth="1"/>
    <col min="13560" max="13560" width="6.875" style="12" bestFit="1" customWidth="1"/>
    <col min="13561" max="13561" width="6.125" style="12" bestFit="1" customWidth="1"/>
    <col min="13562" max="13562" width="6.625" style="12" bestFit="1" customWidth="1"/>
    <col min="13563" max="13564" width="9.375" style="12" customWidth="1"/>
    <col min="13565" max="13813" width="9" style="12"/>
    <col min="13814" max="13814" width="29.625" style="12" customWidth="1"/>
    <col min="13815" max="13815" width="9" style="12" bestFit="1" customWidth="1"/>
    <col min="13816" max="13816" width="6.875" style="12" bestFit="1" customWidth="1"/>
    <col min="13817" max="13817" width="6.125" style="12" bestFit="1" customWidth="1"/>
    <col min="13818" max="13818" width="6.625" style="12" bestFit="1" customWidth="1"/>
    <col min="13819" max="13820" width="9.375" style="12" customWidth="1"/>
    <col min="13821" max="14069" width="9" style="12"/>
    <col min="14070" max="14070" width="29.625" style="12" customWidth="1"/>
    <col min="14071" max="14071" width="9" style="12" bestFit="1" customWidth="1"/>
    <col min="14072" max="14072" width="6.875" style="12" bestFit="1" customWidth="1"/>
    <col min="14073" max="14073" width="6.125" style="12" bestFit="1" customWidth="1"/>
    <col min="14074" max="14074" width="6.625" style="12" bestFit="1" customWidth="1"/>
    <col min="14075" max="14076" width="9.375" style="12" customWidth="1"/>
    <col min="14077" max="14325" width="9" style="12"/>
    <col min="14326" max="14326" width="29.625" style="12" customWidth="1"/>
    <col min="14327" max="14327" width="9" style="12" bestFit="1" customWidth="1"/>
    <col min="14328" max="14328" width="6.875" style="12" bestFit="1" customWidth="1"/>
    <col min="14329" max="14329" width="6.125" style="12" bestFit="1" customWidth="1"/>
    <col min="14330" max="14330" width="6.625" style="12" bestFit="1" customWidth="1"/>
    <col min="14331" max="14332" width="9.375" style="12" customWidth="1"/>
    <col min="14333" max="14581" width="9" style="12"/>
    <col min="14582" max="14582" width="29.625" style="12" customWidth="1"/>
    <col min="14583" max="14583" width="9" style="12" bestFit="1" customWidth="1"/>
    <col min="14584" max="14584" width="6.875" style="12" bestFit="1" customWidth="1"/>
    <col min="14585" max="14585" width="6.125" style="12" bestFit="1" customWidth="1"/>
    <col min="14586" max="14586" width="6.625" style="12" bestFit="1" customWidth="1"/>
    <col min="14587" max="14588" width="9.375" style="12" customWidth="1"/>
    <col min="14589" max="14837" width="9" style="12"/>
    <col min="14838" max="14838" width="29.625" style="12" customWidth="1"/>
    <col min="14839" max="14839" width="9" style="12" bestFit="1" customWidth="1"/>
    <col min="14840" max="14840" width="6.875" style="12" bestFit="1" customWidth="1"/>
    <col min="14841" max="14841" width="6.125" style="12" bestFit="1" customWidth="1"/>
    <col min="14842" max="14842" width="6.625" style="12" bestFit="1" customWidth="1"/>
    <col min="14843" max="14844" width="9.375" style="12" customWidth="1"/>
    <col min="14845" max="15093" width="9" style="12"/>
    <col min="15094" max="15094" width="29.625" style="12" customWidth="1"/>
    <col min="15095" max="15095" width="9" style="12" bestFit="1" customWidth="1"/>
    <col min="15096" max="15096" width="6.875" style="12" bestFit="1" customWidth="1"/>
    <col min="15097" max="15097" width="6.125" style="12" bestFit="1" customWidth="1"/>
    <col min="15098" max="15098" width="6.625" style="12" bestFit="1" customWidth="1"/>
    <col min="15099" max="15100" width="9.375" style="12" customWidth="1"/>
    <col min="15101" max="15349" width="9" style="12"/>
    <col min="15350" max="15350" width="29.625" style="12" customWidth="1"/>
    <col min="15351" max="15351" width="9" style="12" bestFit="1" customWidth="1"/>
    <col min="15352" max="15352" width="6.875" style="12" bestFit="1" customWidth="1"/>
    <col min="15353" max="15353" width="6.125" style="12" bestFit="1" customWidth="1"/>
    <col min="15354" max="15354" width="6.625" style="12" bestFit="1" customWidth="1"/>
    <col min="15355" max="15356" width="9.375" style="12" customWidth="1"/>
    <col min="15357" max="15605" width="9" style="12"/>
    <col min="15606" max="15606" width="29.625" style="12" customWidth="1"/>
    <col min="15607" max="15607" width="9" style="12" bestFit="1" customWidth="1"/>
    <col min="15608" max="15608" width="6.875" style="12" bestFit="1" customWidth="1"/>
    <col min="15609" max="15609" width="6.125" style="12" bestFit="1" customWidth="1"/>
    <col min="15610" max="15610" width="6.625" style="12" bestFit="1" customWidth="1"/>
    <col min="15611" max="15612" width="9.375" style="12" customWidth="1"/>
    <col min="15613" max="15861" width="9" style="12"/>
    <col min="15862" max="15862" width="29.625" style="12" customWidth="1"/>
    <col min="15863" max="15863" width="9" style="12" bestFit="1" customWidth="1"/>
    <col min="15864" max="15864" width="6.875" style="12" bestFit="1" customWidth="1"/>
    <col min="15865" max="15865" width="6.125" style="12" bestFit="1" customWidth="1"/>
    <col min="15866" max="15866" width="6.625" style="12" bestFit="1" customWidth="1"/>
    <col min="15867" max="15868" width="9.375" style="12" customWidth="1"/>
    <col min="15869" max="16117" width="9" style="12"/>
    <col min="16118" max="16118" width="29.625" style="12" customWidth="1"/>
    <col min="16119" max="16119" width="9" style="12" bestFit="1" customWidth="1"/>
    <col min="16120" max="16120" width="6.875" style="12" bestFit="1" customWidth="1"/>
    <col min="16121" max="16121" width="6.125" style="12" bestFit="1" customWidth="1"/>
    <col min="16122" max="16122" width="6.625" style="12" bestFit="1" customWidth="1"/>
    <col min="16123" max="16124" width="9.375" style="12" customWidth="1"/>
    <col min="16125" max="16384" width="9" style="12"/>
  </cols>
  <sheetData>
    <row r="1" spans="1:7" ht="18.75" customHeight="1">
      <c r="A1" s="10" t="s">
        <v>430</v>
      </c>
      <c r="B1" s="13"/>
      <c r="C1" s="13"/>
      <c r="D1" s="13"/>
      <c r="E1" s="13"/>
      <c r="F1" s="13"/>
    </row>
    <row r="2" spans="1:7" ht="20.100000000000001" customHeight="1">
      <c r="A2" s="600" t="s">
        <v>433</v>
      </c>
      <c r="B2" s="14"/>
    </row>
    <row r="3" spans="1:7" ht="20.100000000000001" customHeight="1">
      <c r="A3" s="11"/>
      <c r="B3" s="11"/>
    </row>
    <row r="4" spans="1:7" ht="30" customHeight="1">
      <c r="A4" s="584"/>
      <c r="B4" s="711" t="s">
        <v>432</v>
      </c>
      <c r="C4" s="711" t="s">
        <v>431</v>
      </c>
      <c r="D4" s="711" t="s">
        <v>426</v>
      </c>
      <c r="E4" s="709" t="s">
        <v>317</v>
      </c>
      <c r="F4" s="710"/>
    </row>
    <row r="5" spans="1:7" ht="51.75" customHeight="1">
      <c r="A5" s="365"/>
      <c r="B5" s="713"/>
      <c r="C5" s="712"/>
      <c r="D5" s="712"/>
      <c r="E5" s="621" t="s">
        <v>450</v>
      </c>
      <c r="F5" s="621" t="s">
        <v>568</v>
      </c>
    </row>
    <row r="6" spans="1:7" ht="20.100000000000001" customHeight="1">
      <c r="A6" s="586" t="s">
        <v>429</v>
      </c>
      <c r="B6" s="367"/>
      <c r="C6" s="368"/>
      <c r="D6" s="368"/>
      <c r="E6" s="368"/>
      <c r="F6" s="368"/>
      <c r="G6" s="16"/>
    </row>
    <row r="7" spans="1:7" ht="18" customHeight="1">
      <c r="A7" s="595" t="s">
        <v>48</v>
      </c>
      <c r="B7" s="367"/>
      <c r="C7" s="368"/>
      <c r="D7" s="368"/>
      <c r="E7" s="368"/>
      <c r="F7" s="368"/>
      <c r="G7" s="16"/>
    </row>
    <row r="8" spans="1:7" ht="18.75" customHeight="1">
      <c r="A8" s="599" t="s">
        <v>104</v>
      </c>
      <c r="B8" s="364" t="s">
        <v>105</v>
      </c>
      <c r="C8" s="596">
        <v>1636144.42593406</v>
      </c>
      <c r="D8" s="596">
        <v>5276075</v>
      </c>
      <c r="E8" s="597">
        <v>121.38672716996</v>
      </c>
      <c r="F8" s="597">
        <v>105.86948278015056</v>
      </c>
      <c r="G8" s="16"/>
    </row>
    <row r="9" spans="1:7" ht="18.75" customHeight="1">
      <c r="A9" s="599" t="s">
        <v>106</v>
      </c>
      <c r="B9" s="364" t="s">
        <v>107</v>
      </c>
      <c r="C9" s="596">
        <v>49502.318880757601</v>
      </c>
      <c r="D9" s="596">
        <v>158391</v>
      </c>
      <c r="E9" s="597">
        <v>131.05327573794099</v>
      </c>
      <c r="F9" s="597">
        <v>114.86181715338259</v>
      </c>
      <c r="G9" s="16"/>
    </row>
    <row r="10" spans="1:7" ht="33" customHeight="1">
      <c r="A10" s="363" t="s">
        <v>108</v>
      </c>
      <c r="B10" s="364" t="s">
        <v>107</v>
      </c>
      <c r="C10" s="596">
        <v>399173.14025315299</v>
      </c>
      <c r="D10" s="596">
        <v>1717280</v>
      </c>
      <c r="E10" s="597">
        <v>111.04703705297599</v>
      </c>
      <c r="F10" s="597">
        <v>99.747394102117795</v>
      </c>
      <c r="G10" s="16"/>
    </row>
    <row r="11" spans="1:7" ht="18.75" customHeight="1">
      <c r="A11" s="599" t="s">
        <v>109</v>
      </c>
      <c r="B11" s="364" t="s">
        <v>110</v>
      </c>
      <c r="C11" s="596">
        <v>5583.7252229000396</v>
      </c>
      <c r="D11" s="596">
        <v>21422.563338808101</v>
      </c>
      <c r="E11" s="597">
        <v>104.360306178239</v>
      </c>
      <c r="F11" s="597">
        <v>103.324514991182</v>
      </c>
      <c r="G11" s="16"/>
    </row>
    <row r="12" spans="1:7" ht="18.75" customHeight="1">
      <c r="A12" s="599" t="s">
        <v>111</v>
      </c>
      <c r="B12" s="364" t="s">
        <v>112</v>
      </c>
      <c r="C12" s="596">
        <v>22294.58</v>
      </c>
      <c r="D12" s="596">
        <v>109088.58</v>
      </c>
      <c r="E12" s="597">
        <v>75.053290691802701</v>
      </c>
      <c r="F12" s="597">
        <v>100.824033938094</v>
      </c>
      <c r="G12" s="16"/>
    </row>
    <row r="13" spans="1:7" ht="18.75" customHeight="1">
      <c r="A13" s="599" t="s">
        <v>113</v>
      </c>
      <c r="B13" s="364" t="s">
        <v>107</v>
      </c>
      <c r="C13" s="596">
        <v>8.6</v>
      </c>
      <c r="D13" s="596">
        <v>33.200000000000003</v>
      </c>
      <c r="E13" s="597">
        <v>67.1875</v>
      </c>
      <c r="F13" s="597">
        <v>81.372549019607803</v>
      </c>
      <c r="G13" s="16"/>
    </row>
    <row r="14" spans="1:7" ht="33" customHeight="1">
      <c r="A14" s="363" t="s">
        <v>114</v>
      </c>
      <c r="B14" s="364" t="s">
        <v>115</v>
      </c>
      <c r="C14" s="596">
        <v>6.2</v>
      </c>
      <c r="D14" s="596">
        <v>30.2</v>
      </c>
      <c r="E14" s="597">
        <v>105.084745762712</v>
      </c>
      <c r="F14" s="597">
        <v>84.831460674157299</v>
      </c>
      <c r="G14" s="16"/>
    </row>
    <row r="15" spans="1:7" ht="18.75" customHeight="1">
      <c r="A15" s="599" t="s">
        <v>116</v>
      </c>
      <c r="B15" s="364" t="s">
        <v>107</v>
      </c>
      <c r="C15" s="596">
        <v>0</v>
      </c>
      <c r="D15" s="598">
        <v>0.84</v>
      </c>
      <c r="E15" s="597">
        <v>0</v>
      </c>
      <c r="F15" s="597">
        <v>54.901960784313701</v>
      </c>
      <c r="G15" s="16"/>
    </row>
    <row r="16" spans="1:7" ht="33" customHeight="1">
      <c r="A16" s="363" t="s">
        <v>117</v>
      </c>
      <c r="B16" s="364" t="s">
        <v>118</v>
      </c>
      <c r="C16" s="596">
        <v>8264.5807857192995</v>
      </c>
      <c r="D16" s="596">
        <v>28324.919530536201</v>
      </c>
      <c r="E16" s="597">
        <v>122.884283246978</v>
      </c>
      <c r="F16" s="597">
        <v>145.44099008424701</v>
      </c>
      <c r="G16" s="16"/>
    </row>
    <row r="17" spans="1:7" ht="20.100000000000001" customHeight="1">
      <c r="A17" s="599" t="s">
        <v>119</v>
      </c>
      <c r="B17" s="364" t="s">
        <v>118</v>
      </c>
      <c r="C17" s="596">
        <v>8413.2908067542194</v>
      </c>
      <c r="D17" s="596">
        <v>98080</v>
      </c>
      <c r="E17" s="597">
        <v>47.5451745976411</v>
      </c>
      <c r="F17" s="597">
        <v>113.412174660191</v>
      </c>
      <c r="G17" s="16"/>
    </row>
    <row r="18" spans="1:7" ht="18.75" customHeight="1">
      <c r="A18" s="599" t="s">
        <v>120</v>
      </c>
      <c r="B18" s="364" t="s">
        <v>121</v>
      </c>
      <c r="C18" s="596">
        <v>5156.6477083333302</v>
      </c>
      <c r="D18" s="596">
        <v>16245.926666666701</v>
      </c>
      <c r="E18" s="597">
        <v>144.81974667099701</v>
      </c>
      <c r="F18" s="597">
        <v>97.562330717410902</v>
      </c>
      <c r="G18" s="16"/>
    </row>
    <row r="19" spans="1:7" ht="33" customHeight="1">
      <c r="A19" s="363" t="s">
        <v>122</v>
      </c>
      <c r="B19" s="364" t="s">
        <v>60</v>
      </c>
      <c r="C19" s="596">
        <v>172.84962765594</v>
      </c>
      <c r="D19" s="596">
        <v>674.86764193999602</v>
      </c>
      <c r="E19" s="597">
        <v>130.637929112595</v>
      </c>
      <c r="F19" s="597">
        <v>77.019997886420001</v>
      </c>
      <c r="G19" s="16"/>
    </row>
    <row r="20" spans="1:7" ht="20.100000000000001" customHeight="1">
      <c r="A20" s="599" t="s">
        <v>123</v>
      </c>
      <c r="B20" s="364" t="s">
        <v>107</v>
      </c>
      <c r="C20" s="596">
        <v>2397</v>
      </c>
      <c r="D20" s="596">
        <v>8724</v>
      </c>
      <c r="E20" s="597">
        <v>141.082989994114</v>
      </c>
      <c r="F20" s="597">
        <v>117.368491860622</v>
      </c>
      <c r="G20" s="16"/>
    </row>
    <row r="21" spans="1:7" ht="33" customHeight="1">
      <c r="A21" s="363" t="s">
        <v>124</v>
      </c>
      <c r="B21" s="364" t="s">
        <v>125</v>
      </c>
      <c r="C21" s="596">
        <v>96.319034639409296</v>
      </c>
      <c r="D21" s="596">
        <v>409.731391254968</v>
      </c>
      <c r="E21" s="597">
        <v>92.287822878228795</v>
      </c>
      <c r="F21" s="597">
        <v>69.654314521408907</v>
      </c>
      <c r="G21" s="16"/>
    </row>
    <row r="22" spans="1:7" ht="45" hidden="1" customHeight="1">
      <c r="A22" s="363" t="s">
        <v>126</v>
      </c>
      <c r="B22" s="364" t="s">
        <v>107</v>
      </c>
      <c r="C22" s="596">
        <v>2101</v>
      </c>
      <c r="D22" s="596">
        <v>25392</v>
      </c>
      <c r="E22" s="597">
        <v>15.3480897070641</v>
      </c>
      <c r="F22" s="597">
        <v>56.741899441340799</v>
      </c>
      <c r="G22" s="16"/>
    </row>
    <row r="23" spans="1:7" ht="33" hidden="1" customHeight="1">
      <c r="A23" s="363" t="s">
        <v>127</v>
      </c>
      <c r="B23" s="364" t="s">
        <v>128</v>
      </c>
      <c r="C23" s="596">
        <v>166</v>
      </c>
      <c r="D23" s="596">
        <v>650.79999999999995</v>
      </c>
      <c r="E23" s="597">
        <v>107.096774193548</v>
      </c>
      <c r="F23" s="597">
        <v>101.055900621118</v>
      </c>
      <c r="G23" s="16"/>
    </row>
    <row r="24" spans="1:7" ht="33" hidden="1" customHeight="1">
      <c r="A24" s="363" t="s">
        <v>129</v>
      </c>
      <c r="B24" s="364" t="s">
        <v>130</v>
      </c>
      <c r="C24" s="596">
        <v>80206</v>
      </c>
      <c r="D24" s="596">
        <v>422852</v>
      </c>
      <c r="E24" s="597">
        <v>65.737773442942697</v>
      </c>
      <c r="F24" s="597">
        <v>85.561544936544948</v>
      </c>
      <c r="G24" s="16"/>
    </row>
    <row r="25" spans="1:7" ht="33" hidden="1" customHeight="1">
      <c r="A25" s="363" t="s">
        <v>131</v>
      </c>
      <c r="B25" s="364" t="s">
        <v>132</v>
      </c>
      <c r="C25" s="596">
        <v>13180</v>
      </c>
      <c r="D25" s="596">
        <v>63194</v>
      </c>
      <c r="E25" s="597">
        <v>122.604651162791</v>
      </c>
      <c r="F25" s="597">
        <v>90.719074347894704</v>
      </c>
      <c r="G25" s="16"/>
    </row>
    <row r="26" spans="1:7" ht="33" hidden="1" customHeight="1">
      <c r="A26" s="363" t="s">
        <v>422</v>
      </c>
      <c r="B26" s="364" t="s">
        <v>107</v>
      </c>
      <c r="C26" s="596">
        <v>4839.6049257232198</v>
      </c>
      <c r="D26" s="596">
        <v>17105.394839718501</v>
      </c>
      <c r="E26" s="597">
        <v>96.187469645459004</v>
      </c>
      <c r="F26" s="597">
        <v>80.608014739751297</v>
      </c>
      <c r="G26" s="16"/>
    </row>
    <row r="27" spans="1:7" ht="18.75" hidden="1" customHeight="1">
      <c r="A27" s="599" t="s">
        <v>133</v>
      </c>
      <c r="B27" s="364" t="s">
        <v>107</v>
      </c>
      <c r="C27" s="596">
        <v>101294</v>
      </c>
      <c r="D27" s="596">
        <v>369700</v>
      </c>
      <c r="E27" s="597">
        <v>113.597775011495</v>
      </c>
      <c r="F27" s="597">
        <v>106.432287243384</v>
      </c>
      <c r="G27" s="16"/>
    </row>
    <row r="28" spans="1:7" ht="54.95" hidden="1" customHeight="1">
      <c r="A28" s="363" t="s">
        <v>134</v>
      </c>
      <c r="B28" s="364" t="s">
        <v>107</v>
      </c>
      <c r="C28" s="596">
        <v>30929.440465474101</v>
      </c>
      <c r="D28" s="596">
        <v>132624.35002209499</v>
      </c>
      <c r="E28" s="597">
        <v>102.234781323877</v>
      </c>
      <c r="F28" s="597">
        <v>108.24038014282699</v>
      </c>
      <c r="G28" s="16"/>
    </row>
    <row r="29" spans="1:7" ht="18.75" hidden="1" customHeight="1">
      <c r="A29" s="599" t="s">
        <v>135</v>
      </c>
      <c r="B29" s="364" t="s">
        <v>105</v>
      </c>
      <c r="C29" s="596">
        <v>48560.272763791203</v>
      </c>
      <c r="D29" s="596">
        <v>178556.53408536801</v>
      </c>
      <c r="E29" s="597">
        <v>134.20906985937799</v>
      </c>
      <c r="F29" s="597">
        <v>121.29131213303199</v>
      </c>
      <c r="G29" s="16"/>
    </row>
    <row r="30" spans="1:7" ht="54.95" hidden="1" customHeight="1">
      <c r="A30" s="363" t="s">
        <v>136</v>
      </c>
      <c r="B30" s="364" t="s">
        <v>107</v>
      </c>
      <c r="C30" s="596">
        <v>5720</v>
      </c>
      <c r="D30" s="596">
        <v>7374</v>
      </c>
      <c r="E30" s="597">
        <v>120.93023255814001</v>
      </c>
      <c r="F30" s="597">
        <v>44.155688622754489</v>
      </c>
      <c r="G30" s="16"/>
    </row>
    <row r="31" spans="1:7" ht="18.75" hidden="1" customHeight="1">
      <c r="A31" s="599" t="s">
        <v>137</v>
      </c>
      <c r="B31" s="364" t="s">
        <v>107</v>
      </c>
      <c r="C31" s="596">
        <v>1256</v>
      </c>
      <c r="D31" s="596">
        <v>5676</v>
      </c>
      <c r="E31" s="597">
        <v>77.867327960322399</v>
      </c>
      <c r="F31" s="597">
        <v>92.669387755101994</v>
      </c>
      <c r="G31" s="16"/>
    </row>
    <row r="32" spans="1:7" ht="33" hidden="1" customHeight="1">
      <c r="A32" s="363" t="s">
        <v>138</v>
      </c>
      <c r="B32" s="364" t="s">
        <v>107</v>
      </c>
      <c r="C32" s="596">
        <v>999.57058189655095</v>
      </c>
      <c r="D32" s="596">
        <v>3082.5080818965498</v>
      </c>
      <c r="E32" s="597">
        <v>30.437424058323199</v>
      </c>
      <c r="F32" s="597">
        <v>57.880343161128401</v>
      </c>
      <c r="G32" s="16"/>
    </row>
    <row r="33" spans="1:7" ht="54.95" hidden="1" customHeight="1">
      <c r="A33" s="363" t="s">
        <v>139</v>
      </c>
      <c r="B33" s="364" t="s">
        <v>107</v>
      </c>
      <c r="C33" s="596">
        <v>1105.1862457170801</v>
      </c>
      <c r="D33" s="596">
        <v>4236.7148800783098</v>
      </c>
      <c r="E33" s="597">
        <v>143.098958333333</v>
      </c>
      <c r="F33" s="597">
        <v>138.17645129550701</v>
      </c>
      <c r="G33" s="16"/>
    </row>
    <row r="34" spans="1:7" ht="18.75" hidden="1" customHeight="1">
      <c r="A34" s="599" t="s">
        <v>140</v>
      </c>
      <c r="B34" s="364" t="s">
        <v>60</v>
      </c>
      <c r="C34" s="596">
        <v>6207.5112972178504</v>
      </c>
      <c r="D34" s="596">
        <v>27385.7074113464</v>
      </c>
      <c r="E34" s="597">
        <v>103.14825427642801</v>
      </c>
      <c r="F34" s="597">
        <v>132.48764257968901</v>
      </c>
      <c r="G34" s="16"/>
    </row>
    <row r="35" spans="1:7" ht="33" hidden="1" customHeight="1">
      <c r="A35" s="363" t="s">
        <v>141</v>
      </c>
      <c r="B35" s="364" t="s">
        <v>142</v>
      </c>
      <c r="C35" s="596">
        <v>254.68682367918501</v>
      </c>
      <c r="D35" s="596">
        <v>1053.7835773392701</v>
      </c>
      <c r="E35" s="597">
        <v>39.211618257261399</v>
      </c>
      <c r="F35" s="597">
        <v>44.994246260068998</v>
      </c>
      <c r="G35" s="16"/>
    </row>
    <row r="36" spans="1:7" ht="18.75" hidden="1" customHeight="1">
      <c r="A36" s="599" t="s">
        <v>143</v>
      </c>
      <c r="B36" s="364" t="s">
        <v>142</v>
      </c>
      <c r="C36" s="596">
        <v>35</v>
      </c>
      <c r="D36" s="596">
        <v>136</v>
      </c>
      <c r="E36" s="597">
        <v>145.833333333333</v>
      </c>
      <c r="F36" s="597">
        <v>104.615384615385</v>
      </c>
      <c r="G36" s="16"/>
    </row>
    <row r="37" spans="1:7" ht="33" hidden="1" customHeight="1">
      <c r="A37" s="363" t="s">
        <v>144</v>
      </c>
      <c r="B37" s="364" t="s">
        <v>60</v>
      </c>
      <c r="C37" s="596">
        <v>29804.982817869401</v>
      </c>
      <c r="D37" s="596">
        <v>56495.137457044671</v>
      </c>
      <c r="E37" s="597">
        <v>173.88420616746501</v>
      </c>
      <c r="F37" s="597">
        <v>110.95638436954968</v>
      </c>
      <c r="G37" s="16"/>
    </row>
    <row r="38" spans="1:7" ht="45" hidden="1" customHeight="1">
      <c r="A38" s="363" t="s">
        <v>145</v>
      </c>
      <c r="B38" s="364" t="s">
        <v>60</v>
      </c>
      <c r="C38" s="596">
        <v>791.73161969295995</v>
      </c>
      <c r="D38" s="596">
        <v>5326</v>
      </c>
      <c r="E38" s="597">
        <v>39.728901592186503</v>
      </c>
      <c r="F38" s="597">
        <v>73.650384061032597</v>
      </c>
    </row>
    <row r="39" spans="1:7" ht="18.75" hidden="1" customHeight="1">
      <c r="A39" s="599" t="s">
        <v>146</v>
      </c>
      <c r="B39" s="364" t="s">
        <v>147</v>
      </c>
      <c r="C39" s="596">
        <v>891.927137546469</v>
      </c>
      <c r="D39" s="596">
        <v>3153.3486988847599</v>
      </c>
      <c r="E39" s="597">
        <v>94.776119402985103</v>
      </c>
      <c r="F39" s="597">
        <v>96.906474820143899</v>
      </c>
    </row>
    <row r="40" spans="1:7" ht="33" hidden="1" customHeight="1">
      <c r="A40" s="363" t="s">
        <v>148</v>
      </c>
      <c r="B40" s="364" t="s">
        <v>147</v>
      </c>
      <c r="C40" s="596">
        <v>265</v>
      </c>
      <c r="D40" s="596">
        <v>995</v>
      </c>
      <c r="E40" s="597">
        <v>257.28155339805801</v>
      </c>
      <c r="F40" s="597">
        <v>128.55297157622701</v>
      </c>
    </row>
    <row r="41" spans="1:7" ht="65.099999999999994" hidden="1" customHeight="1">
      <c r="A41" s="363" t="s">
        <v>149</v>
      </c>
      <c r="B41" s="583" t="s">
        <v>107</v>
      </c>
      <c r="C41" s="601">
        <v>9236.3667293401395</v>
      </c>
      <c r="D41" s="601">
        <v>48100.102426358702</v>
      </c>
      <c r="E41" s="602">
        <v>139.09853249475901</v>
      </c>
      <c r="F41" s="602">
        <v>139.78316274930199</v>
      </c>
    </row>
    <row r="42" spans="1:7" ht="18.75" hidden="1" customHeight="1">
      <c r="A42" s="599" t="s">
        <v>150</v>
      </c>
      <c r="B42" s="364" t="s">
        <v>151</v>
      </c>
      <c r="C42" s="596">
        <v>769.77599142550901</v>
      </c>
      <c r="D42" s="596">
        <v>3122.7974276527302</v>
      </c>
      <c r="E42" s="597">
        <v>106.583629893238</v>
      </c>
      <c r="F42" s="597">
        <v>108.192341941229</v>
      </c>
    </row>
    <row r="43" spans="1:7" ht="18.75" hidden="1" customHeight="1">
      <c r="A43" s="599" t="s">
        <v>152</v>
      </c>
      <c r="B43" s="364" t="s">
        <v>107</v>
      </c>
      <c r="C43" s="596">
        <v>77229.737683108004</v>
      </c>
      <c r="D43" s="596">
        <v>308828.27990544698</v>
      </c>
      <c r="E43" s="597">
        <v>151.25202301744301</v>
      </c>
      <c r="F43" s="597">
        <v>102.37533590010288</v>
      </c>
    </row>
    <row r="44" spans="1:7" ht="18.75" hidden="1" customHeight="1">
      <c r="A44" s="599" t="s">
        <v>153</v>
      </c>
      <c r="B44" s="364" t="s">
        <v>154</v>
      </c>
      <c r="C44" s="596">
        <v>18670.177517211701</v>
      </c>
      <c r="D44" s="596">
        <v>75348.514629948404</v>
      </c>
      <c r="E44" s="597">
        <v>107.946818844099</v>
      </c>
      <c r="F44" s="597">
        <v>107.639461802691</v>
      </c>
    </row>
    <row r="45" spans="1:7" ht="33" hidden="1" customHeight="1">
      <c r="A45" s="363" t="s">
        <v>155</v>
      </c>
      <c r="B45" s="364" t="s">
        <v>60</v>
      </c>
      <c r="C45" s="596">
        <v>18498.568630405302</v>
      </c>
      <c r="D45" s="596">
        <v>74608.203142252707</v>
      </c>
      <c r="E45" s="597">
        <v>98.476968799476793</v>
      </c>
      <c r="F45" s="597">
        <v>139.0233969704671</v>
      </c>
    </row>
    <row r="46" spans="1:7" ht="5.0999999999999996" hidden="1" customHeight="1">
      <c r="A46" s="15"/>
      <c r="B46" s="15"/>
      <c r="C46" s="15"/>
      <c r="D46" s="15"/>
      <c r="E46" s="15"/>
      <c r="F46" s="15"/>
    </row>
    <row r="47" spans="1:7" ht="6" customHeight="1"/>
    <row r="48" spans="1:7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mergeCells count="4">
    <mergeCell ref="E4:F4"/>
    <mergeCell ref="C4:C5"/>
    <mergeCell ref="D4:D5"/>
    <mergeCell ref="B4:B5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workbookViewId="0">
      <selection activeCell="F5" sqref="F5"/>
    </sheetView>
  </sheetViews>
  <sheetFormatPr defaultRowHeight="18" customHeight="1"/>
  <cols>
    <col min="1" max="1" width="23.625" style="12" customWidth="1"/>
    <col min="2" max="2" width="7.625" style="12" bestFit="1" customWidth="1"/>
    <col min="3" max="3" width="7.25" style="12" bestFit="1" customWidth="1"/>
    <col min="4" max="4" width="6.875" style="12" bestFit="1" customWidth="1"/>
    <col min="5" max="6" width="5.5" style="12" customWidth="1"/>
    <col min="7" max="7" width="9" style="12"/>
    <col min="8" max="8" width="16.75" style="12" customWidth="1"/>
    <col min="9" max="9" width="9" style="12"/>
    <col min="10" max="11" width="9.625" style="12" customWidth="1"/>
    <col min="12" max="13" width="11.625" style="12" customWidth="1"/>
    <col min="14" max="245" width="9" style="12"/>
    <col min="246" max="246" width="29.625" style="12" customWidth="1"/>
    <col min="247" max="247" width="9" style="12" bestFit="1" customWidth="1"/>
    <col min="248" max="248" width="6.875" style="12" bestFit="1" customWidth="1"/>
    <col min="249" max="249" width="6.125" style="12" bestFit="1" customWidth="1"/>
    <col min="250" max="250" width="6.625" style="12" bestFit="1" customWidth="1"/>
    <col min="251" max="252" width="9.375" style="12" customWidth="1"/>
    <col min="253" max="501" width="9" style="12"/>
    <col min="502" max="502" width="29.625" style="12" customWidth="1"/>
    <col min="503" max="503" width="9" style="12" bestFit="1" customWidth="1"/>
    <col min="504" max="504" width="6.875" style="12" bestFit="1" customWidth="1"/>
    <col min="505" max="505" width="6.125" style="12" bestFit="1" customWidth="1"/>
    <col min="506" max="506" width="6.625" style="12" bestFit="1" customWidth="1"/>
    <col min="507" max="508" width="9.375" style="12" customWidth="1"/>
    <col min="509" max="757" width="9" style="12"/>
    <col min="758" max="758" width="29.625" style="12" customWidth="1"/>
    <col min="759" max="759" width="9" style="12" bestFit="1" customWidth="1"/>
    <col min="760" max="760" width="6.875" style="12" bestFit="1" customWidth="1"/>
    <col min="761" max="761" width="6.125" style="12" bestFit="1" customWidth="1"/>
    <col min="762" max="762" width="6.625" style="12" bestFit="1" customWidth="1"/>
    <col min="763" max="764" width="9.375" style="12" customWidth="1"/>
    <col min="765" max="1013" width="9" style="12"/>
    <col min="1014" max="1014" width="29.625" style="12" customWidth="1"/>
    <col min="1015" max="1015" width="9" style="12" bestFit="1" customWidth="1"/>
    <col min="1016" max="1016" width="6.875" style="12" bestFit="1" customWidth="1"/>
    <col min="1017" max="1017" width="6.125" style="12" bestFit="1" customWidth="1"/>
    <col min="1018" max="1018" width="6.625" style="12" bestFit="1" customWidth="1"/>
    <col min="1019" max="1020" width="9.375" style="12" customWidth="1"/>
    <col min="1021" max="1269" width="9" style="12"/>
    <col min="1270" max="1270" width="29.625" style="12" customWidth="1"/>
    <col min="1271" max="1271" width="9" style="12" bestFit="1" customWidth="1"/>
    <col min="1272" max="1272" width="6.875" style="12" bestFit="1" customWidth="1"/>
    <col min="1273" max="1273" width="6.125" style="12" bestFit="1" customWidth="1"/>
    <col min="1274" max="1274" width="6.625" style="12" bestFit="1" customWidth="1"/>
    <col min="1275" max="1276" width="9.375" style="12" customWidth="1"/>
    <col min="1277" max="1525" width="9" style="12"/>
    <col min="1526" max="1526" width="29.625" style="12" customWidth="1"/>
    <col min="1527" max="1527" width="9" style="12" bestFit="1" customWidth="1"/>
    <col min="1528" max="1528" width="6.875" style="12" bestFit="1" customWidth="1"/>
    <col min="1529" max="1529" width="6.125" style="12" bestFit="1" customWidth="1"/>
    <col min="1530" max="1530" width="6.625" style="12" bestFit="1" customWidth="1"/>
    <col min="1531" max="1532" width="9.375" style="12" customWidth="1"/>
    <col min="1533" max="1781" width="9" style="12"/>
    <col min="1782" max="1782" width="29.625" style="12" customWidth="1"/>
    <col min="1783" max="1783" width="9" style="12" bestFit="1" customWidth="1"/>
    <col min="1784" max="1784" width="6.875" style="12" bestFit="1" customWidth="1"/>
    <col min="1785" max="1785" width="6.125" style="12" bestFit="1" customWidth="1"/>
    <col min="1786" max="1786" width="6.625" style="12" bestFit="1" customWidth="1"/>
    <col min="1787" max="1788" width="9.375" style="12" customWidth="1"/>
    <col min="1789" max="2037" width="9" style="12"/>
    <col min="2038" max="2038" width="29.625" style="12" customWidth="1"/>
    <col min="2039" max="2039" width="9" style="12" bestFit="1" customWidth="1"/>
    <col min="2040" max="2040" width="6.875" style="12" bestFit="1" customWidth="1"/>
    <col min="2041" max="2041" width="6.125" style="12" bestFit="1" customWidth="1"/>
    <col min="2042" max="2042" width="6.625" style="12" bestFit="1" customWidth="1"/>
    <col min="2043" max="2044" width="9.375" style="12" customWidth="1"/>
    <col min="2045" max="2293" width="9" style="12"/>
    <col min="2294" max="2294" width="29.625" style="12" customWidth="1"/>
    <col min="2295" max="2295" width="9" style="12" bestFit="1" customWidth="1"/>
    <col min="2296" max="2296" width="6.875" style="12" bestFit="1" customWidth="1"/>
    <col min="2297" max="2297" width="6.125" style="12" bestFit="1" customWidth="1"/>
    <col min="2298" max="2298" width="6.625" style="12" bestFit="1" customWidth="1"/>
    <col min="2299" max="2300" width="9.375" style="12" customWidth="1"/>
    <col min="2301" max="2549" width="9" style="12"/>
    <col min="2550" max="2550" width="29.625" style="12" customWidth="1"/>
    <col min="2551" max="2551" width="9" style="12" bestFit="1" customWidth="1"/>
    <col min="2552" max="2552" width="6.875" style="12" bestFit="1" customWidth="1"/>
    <col min="2553" max="2553" width="6.125" style="12" bestFit="1" customWidth="1"/>
    <col min="2554" max="2554" width="6.625" style="12" bestFit="1" customWidth="1"/>
    <col min="2555" max="2556" width="9.375" style="12" customWidth="1"/>
    <col min="2557" max="2805" width="9" style="12"/>
    <col min="2806" max="2806" width="29.625" style="12" customWidth="1"/>
    <col min="2807" max="2807" width="9" style="12" bestFit="1" customWidth="1"/>
    <col min="2808" max="2808" width="6.875" style="12" bestFit="1" customWidth="1"/>
    <col min="2809" max="2809" width="6.125" style="12" bestFit="1" customWidth="1"/>
    <col min="2810" max="2810" width="6.625" style="12" bestFit="1" customWidth="1"/>
    <col min="2811" max="2812" width="9.375" style="12" customWidth="1"/>
    <col min="2813" max="3061" width="9" style="12"/>
    <col min="3062" max="3062" width="29.625" style="12" customWidth="1"/>
    <col min="3063" max="3063" width="9" style="12" bestFit="1" customWidth="1"/>
    <col min="3064" max="3064" width="6.875" style="12" bestFit="1" customWidth="1"/>
    <col min="3065" max="3065" width="6.125" style="12" bestFit="1" customWidth="1"/>
    <col min="3066" max="3066" width="6.625" style="12" bestFit="1" customWidth="1"/>
    <col min="3067" max="3068" width="9.375" style="12" customWidth="1"/>
    <col min="3069" max="3317" width="9" style="12"/>
    <col min="3318" max="3318" width="29.625" style="12" customWidth="1"/>
    <col min="3319" max="3319" width="9" style="12" bestFit="1" customWidth="1"/>
    <col min="3320" max="3320" width="6.875" style="12" bestFit="1" customWidth="1"/>
    <col min="3321" max="3321" width="6.125" style="12" bestFit="1" customWidth="1"/>
    <col min="3322" max="3322" width="6.625" style="12" bestFit="1" customWidth="1"/>
    <col min="3323" max="3324" width="9.375" style="12" customWidth="1"/>
    <col min="3325" max="3573" width="9" style="12"/>
    <col min="3574" max="3574" width="29.625" style="12" customWidth="1"/>
    <col min="3575" max="3575" width="9" style="12" bestFit="1" customWidth="1"/>
    <col min="3576" max="3576" width="6.875" style="12" bestFit="1" customWidth="1"/>
    <col min="3577" max="3577" width="6.125" style="12" bestFit="1" customWidth="1"/>
    <col min="3578" max="3578" width="6.625" style="12" bestFit="1" customWidth="1"/>
    <col min="3579" max="3580" width="9.375" style="12" customWidth="1"/>
    <col min="3581" max="3829" width="9" style="12"/>
    <col min="3830" max="3830" width="29.625" style="12" customWidth="1"/>
    <col min="3831" max="3831" width="9" style="12" bestFit="1" customWidth="1"/>
    <col min="3832" max="3832" width="6.875" style="12" bestFit="1" customWidth="1"/>
    <col min="3833" max="3833" width="6.125" style="12" bestFit="1" customWidth="1"/>
    <col min="3834" max="3834" width="6.625" style="12" bestFit="1" customWidth="1"/>
    <col min="3835" max="3836" width="9.375" style="12" customWidth="1"/>
    <col min="3837" max="4085" width="9" style="12"/>
    <col min="4086" max="4086" width="29.625" style="12" customWidth="1"/>
    <col min="4087" max="4087" width="9" style="12" bestFit="1" customWidth="1"/>
    <col min="4088" max="4088" width="6.875" style="12" bestFit="1" customWidth="1"/>
    <col min="4089" max="4089" width="6.125" style="12" bestFit="1" customWidth="1"/>
    <col min="4090" max="4090" width="6.625" style="12" bestFit="1" customWidth="1"/>
    <col min="4091" max="4092" width="9.375" style="12" customWidth="1"/>
    <col min="4093" max="4341" width="9" style="12"/>
    <col min="4342" max="4342" width="29.625" style="12" customWidth="1"/>
    <col min="4343" max="4343" width="9" style="12" bestFit="1" customWidth="1"/>
    <col min="4344" max="4344" width="6.875" style="12" bestFit="1" customWidth="1"/>
    <col min="4345" max="4345" width="6.125" style="12" bestFit="1" customWidth="1"/>
    <col min="4346" max="4346" width="6.625" style="12" bestFit="1" customWidth="1"/>
    <col min="4347" max="4348" width="9.375" style="12" customWidth="1"/>
    <col min="4349" max="4597" width="9" style="12"/>
    <col min="4598" max="4598" width="29.625" style="12" customWidth="1"/>
    <col min="4599" max="4599" width="9" style="12" bestFit="1" customWidth="1"/>
    <col min="4600" max="4600" width="6.875" style="12" bestFit="1" customWidth="1"/>
    <col min="4601" max="4601" width="6.125" style="12" bestFit="1" customWidth="1"/>
    <col min="4602" max="4602" width="6.625" style="12" bestFit="1" customWidth="1"/>
    <col min="4603" max="4604" width="9.375" style="12" customWidth="1"/>
    <col min="4605" max="4853" width="9" style="12"/>
    <col min="4854" max="4854" width="29.625" style="12" customWidth="1"/>
    <col min="4855" max="4855" width="9" style="12" bestFit="1" customWidth="1"/>
    <col min="4856" max="4856" width="6.875" style="12" bestFit="1" customWidth="1"/>
    <col min="4857" max="4857" width="6.125" style="12" bestFit="1" customWidth="1"/>
    <col min="4858" max="4858" width="6.625" style="12" bestFit="1" customWidth="1"/>
    <col min="4859" max="4860" width="9.375" style="12" customWidth="1"/>
    <col min="4861" max="5109" width="9" style="12"/>
    <col min="5110" max="5110" width="29.625" style="12" customWidth="1"/>
    <col min="5111" max="5111" width="9" style="12" bestFit="1" customWidth="1"/>
    <col min="5112" max="5112" width="6.875" style="12" bestFit="1" customWidth="1"/>
    <col min="5113" max="5113" width="6.125" style="12" bestFit="1" customWidth="1"/>
    <col min="5114" max="5114" width="6.625" style="12" bestFit="1" customWidth="1"/>
    <col min="5115" max="5116" width="9.375" style="12" customWidth="1"/>
    <col min="5117" max="5365" width="9" style="12"/>
    <col min="5366" max="5366" width="29.625" style="12" customWidth="1"/>
    <col min="5367" max="5367" width="9" style="12" bestFit="1" customWidth="1"/>
    <col min="5368" max="5368" width="6.875" style="12" bestFit="1" customWidth="1"/>
    <col min="5369" max="5369" width="6.125" style="12" bestFit="1" customWidth="1"/>
    <col min="5370" max="5370" width="6.625" style="12" bestFit="1" customWidth="1"/>
    <col min="5371" max="5372" width="9.375" style="12" customWidth="1"/>
    <col min="5373" max="5621" width="9" style="12"/>
    <col min="5622" max="5622" width="29.625" style="12" customWidth="1"/>
    <col min="5623" max="5623" width="9" style="12" bestFit="1" customWidth="1"/>
    <col min="5624" max="5624" width="6.875" style="12" bestFit="1" customWidth="1"/>
    <col min="5625" max="5625" width="6.125" style="12" bestFit="1" customWidth="1"/>
    <col min="5626" max="5626" width="6.625" style="12" bestFit="1" customWidth="1"/>
    <col min="5627" max="5628" width="9.375" style="12" customWidth="1"/>
    <col min="5629" max="5877" width="9" style="12"/>
    <col min="5878" max="5878" width="29.625" style="12" customWidth="1"/>
    <col min="5879" max="5879" width="9" style="12" bestFit="1" customWidth="1"/>
    <col min="5880" max="5880" width="6.875" style="12" bestFit="1" customWidth="1"/>
    <col min="5881" max="5881" width="6.125" style="12" bestFit="1" customWidth="1"/>
    <col min="5882" max="5882" width="6.625" style="12" bestFit="1" customWidth="1"/>
    <col min="5883" max="5884" width="9.375" style="12" customWidth="1"/>
    <col min="5885" max="6133" width="9" style="12"/>
    <col min="6134" max="6134" width="29.625" style="12" customWidth="1"/>
    <col min="6135" max="6135" width="9" style="12" bestFit="1" customWidth="1"/>
    <col min="6136" max="6136" width="6.875" style="12" bestFit="1" customWidth="1"/>
    <col min="6137" max="6137" width="6.125" style="12" bestFit="1" customWidth="1"/>
    <col min="6138" max="6138" width="6.625" style="12" bestFit="1" customWidth="1"/>
    <col min="6139" max="6140" width="9.375" style="12" customWidth="1"/>
    <col min="6141" max="6389" width="9" style="12"/>
    <col min="6390" max="6390" width="29.625" style="12" customWidth="1"/>
    <col min="6391" max="6391" width="9" style="12" bestFit="1" customWidth="1"/>
    <col min="6392" max="6392" width="6.875" style="12" bestFit="1" customWidth="1"/>
    <col min="6393" max="6393" width="6.125" style="12" bestFit="1" customWidth="1"/>
    <col min="6394" max="6394" width="6.625" style="12" bestFit="1" customWidth="1"/>
    <col min="6395" max="6396" width="9.375" style="12" customWidth="1"/>
    <col min="6397" max="6645" width="9" style="12"/>
    <col min="6646" max="6646" width="29.625" style="12" customWidth="1"/>
    <col min="6647" max="6647" width="9" style="12" bestFit="1" customWidth="1"/>
    <col min="6648" max="6648" width="6.875" style="12" bestFit="1" customWidth="1"/>
    <col min="6649" max="6649" width="6.125" style="12" bestFit="1" customWidth="1"/>
    <col min="6650" max="6650" width="6.625" style="12" bestFit="1" customWidth="1"/>
    <col min="6651" max="6652" width="9.375" style="12" customWidth="1"/>
    <col min="6653" max="6901" width="9" style="12"/>
    <col min="6902" max="6902" width="29.625" style="12" customWidth="1"/>
    <col min="6903" max="6903" width="9" style="12" bestFit="1" customWidth="1"/>
    <col min="6904" max="6904" width="6.875" style="12" bestFit="1" customWidth="1"/>
    <col min="6905" max="6905" width="6.125" style="12" bestFit="1" customWidth="1"/>
    <col min="6906" max="6906" width="6.625" style="12" bestFit="1" customWidth="1"/>
    <col min="6907" max="6908" width="9.375" style="12" customWidth="1"/>
    <col min="6909" max="7157" width="9" style="12"/>
    <col min="7158" max="7158" width="29.625" style="12" customWidth="1"/>
    <col min="7159" max="7159" width="9" style="12" bestFit="1" customWidth="1"/>
    <col min="7160" max="7160" width="6.875" style="12" bestFit="1" customWidth="1"/>
    <col min="7161" max="7161" width="6.125" style="12" bestFit="1" customWidth="1"/>
    <col min="7162" max="7162" width="6.625" style="12" bestFit="1" customWidth="1"/>
    <col min="7163" max="7164" width="9.375" style="12" customWidth="1"/>
    <col min="7165" max="7413" width="9" style="12"/>
    <col min="7414" max="7414" width="29.625" style="12" customWidth="1"/>
    <col min="7415" max="7415" width="9" style="12" bestFit="1" customWidth="1"/>
    <col min="7416" max="7416" width="6.875" style="12" bestFit="1" customWidth="1"/>
    <col min="7417" max="7417" width="6.125" style="12" bestFit="1" customWidth="1"/>
    <col min="7418" max="7418" width="6.625" style="12" bestFit="1" customWidth="1"/>
    <col min="7419" max="7420" width="9.375" style="12" customWidth="1"/>
    <col min="7421" max="7669" width="9" style="12"/>
    <col min="7670" max="7670" width="29.625" style="12" customWidth="1"/>
    <col min="7671" max="7671" width="9" style="12" bestFit="1" customWidth="1"/>
    <col min="7672" max="7672" width="6.875" style="12" bestFit="1" customWidth="1"/>
    <col min="7673" max="7673" width="6.125" style="12" bestFit="1" customWidth="1"/>
    <col min="7674" max="7674" width="6.625" style="12" bestFit="1" customWidth="1"/>
    <col min="7675" max="7676" width="9.375" style="12" customWidth="1"/>
    <col min="7677" max="7925" width="9" style="12"/>
    <col min="7926" max="7926" width="29.625" style="12" customWidth="1"/>
    <col min="7927" max="7927" width="9" style="12" bestFit="1" customWidth="1"/>
    <col min="7928" max="7928" width="6.875" style="12" bestFit="1" customWidth="1"/>
    <col min="7929" max="7929" width="6.125" style="12" bestFit="1" customWidth="1"/>
    <col min="7930" max="7930" width="6.625" style="12" bestFit="1" customWidth="1"/>
    <col min="7931" max="7932" width="9.375" style="12" customWidth="1"/>
    <col min="7933" max="8181" width="9" style="12"/>
    <col min="8182" max="8182" width="29.625" style="12" customWidth="1"/>
    <col min="8183" max="8183" width="9" style="12" bestFit="1" customWidth="1"/>
    <col min="8184" max="8184" width="6.875" style="12" bestFit="1" customWidth="1"/>
    <col min="8185" max="8185" width="6.125" style="12" bestFit="1" customWidth="1"/>
    <col min="8186" max="8186" width="6.625" style="12" bestFit="1" customWidth="1"/>
    <col min="8187" max="8188" width="9.375" style="12" customWidth="1"/>
    <col min="8189" max="8437" width="9" style="12"/>
    <col min="8438" max="8438" width="29.625" style="12" customWidth="1"/>
    <col min="8439" max="8439" width="9" style="12" bestFit="1" customWidth="1"/>
    <col min="8440" max="8440" width="6.875" style="12" bestFit="1" customWidth="1"/>
    <col min="8441" max="8441" width="6.125" style="12" bestFit="1" customWidth="1"/>
    <col min="8442" max="8442" width="6.625" style="12" bestFit="1" customWidth="1"/>
    <col min="8443" max="8444" width="9.375" style="12" customWidth="1"/>
    <col min="8445" max="8693" width="9" style="12"/>
    <col min="8694" max="8694" width="29.625" style="12" customWidth="1"/>
    <col min="8695" max="8695" width="9" style="12" bestFit="1" customWidth="1"/>
    <col min="8696" max="8696" width="6.875" style="12" bestFit="1" customWidth="1"/>
    <col min="8697" max="8697" width="6.125" style="12" bestFit="1" customWidth="1"/>
    <col min="8698" max="8698" width="6.625" style="12" bestFit="1" customWidth="1"/>
    <col min="8699" max="8700" width="9.375" style="12" customWidth="1"/>
    <col min="8701" max="8949" width="9" style="12"/>
    <col min="8950" max="8950" width="29.625" style="12" customWidth="1"/>
    <col min="8951" max="8951" width="9" style="12" bestFit="1" customWidth="1"/>
    <col min="8952" max="8952" width="6.875" style="12" bestFit="1" customWidth="1"/>
    <col min="8953" max="8953" width="6.125" style="12" bestFit="1" customWidth="1"/>
    <col min="8954" max="8954" width="6.625" style="12" bestFit="1" customWidth="1"/>
    <col min="8955" max="8956" width="9.375" style="12" customWidth="1"/>
    <col min="8957" max="9205" width="9" style="12"/>
    <col min="9206" max="9206" width="29.625" style="12" customWidth="1"/>
    <col min="9207" max="9207" width="9" style="12" bestFit="1" customWidth="1"/>
    <col min="9208" max="9208" width="6.875" style="12" bestFit="1" customWidth="1"/>
    <col min="9209" max="9209" width="6.125" style="12" bestFit="1" customWidth="1"/>
    <col min="9210" max="9210" width="6.625" style="12" bestFit="1" customWidth="1"/>
    <col min="9211" max="9212" width="9.375" style="12" customWidth="1"/>
    <col min="9213" max="9461" width="9" style="12"/>
    <col min="9462" max="9462" width="29.625" style="12" customWidth="1"/>
    <col min="9463" max="9463" width="9" style="12" bestFit="1" customWidth="1"/>
    <col min="9464" max="9464" width="6.875" style="12" bestFit="1" customWidth="1"/>
    <col min="9465" max="9465" width="6.125" style="12" bestFit="1" customWidth="1"/>
    <col min="9466" max="9466" width="6.625" style="12" bestFit="1" customWidth="1"/>
    <col min="9467" max="9468" width="9.375" style="12" customWidth="1"/>
    <col min="9469" max="9717" width="9" style="12"/>
    <col min="9718" max="9718" width="29.625" style="12" customWidth="1"/>
    <col min="9719" max="9719" width="9" style="12" bestFit="1" customWidth="1"/>
    <col min="9720" max="9720" width="6.875" style="12" bestFit="1" customWidth="1"/>
    <col min="9721" max="9721" width="6.125" style="12" bestFit="1" customWidth="1"/>
    <col min="9722" max="9722" width="6.625" style="12" bestFit="1" customWidth="1"/>
    <col min="9723" max="9724" width="9.375" style="12" customWidth="1"/>
    <col min="9725" max="9973" width="9" style="12"/>
    <col min="9974" max="9974" width="29.625" style="12" customWidth="1"/>
    <col min="9975" max="9975" width="9" style="12" bestFit="1" customWidth="1"/>
    <col min="9976" max="9976" width="6.875" style="12" bestFit="1" customWidth="1"/>
    <col min="9977" max="9977" width="6.125" style="12" bestFit="1" customWidth="1"/>
    <col min="9978" max="9978" width="6.625" style="12" bestFit="1" customWidth="1"/>
    <col min="9979" max="9980" width="9.375" style="12" customWidth="1"/>
    <col min="9981" max="10229" width="9" style="12"/>
    <col min="10230" max="10230" width="29.625" style="12" customWidth="1"/>
    <col min="10231" max="10231" width="9" style="12" bestFit="1" customWidth="1"/>
    <col min="10232" max="10232" width="6.875" style="12" bestFit="1" customWidth="1"/>
    <col min="10233" max="10233" width="6.125" style="12" bestFit="1" customWidth="1"/>
    <col min="10234" max="10234" width="6.625" style="12" bestFit="1" customWidth="1"/>
    <col min="10235" max="10236" width="9.375" style="12" customWidth="1"/>
    <col min="10237" max="10485" width="9" style="12"/>
    <col min="10486" max="10486" width="29.625" style="12" customWidth="1"/>
    <col min="10487" max="10487" width="9" style="12" bestFit="1" customWidth="1"/>
    <col min="10488" max="10488" width="6.875" style="12" bestFit="1" customWidth="1"/>
    <col min="10489" max="10489" width="6.125" style="12" bestFit="1" customWidth="1"/>
    <col min="10490" max="10490" width="6.625" style="12" bestFit="1" customWidth="1"/>
    <col min="10491" max="10492" width="9.375" style="12" customWidth="1"/>
    <col min="10493" max="10741" width="9" style="12"/>
    <col min="10742" max="10742" width="29.625" style="12" customWidth="1"/>
    <col min="10743" max="10743" width="9" style="12" bestFit="1" customWidth="1"/>
    <col min="10744" max="10744" width="6.875" style="12" bestFit="1" customWidth="1"/>
    <col min="10745" max="10745" width="6.125" style="12" bestFit="1" customWidth="1"/>
    <col min="10746" max="10746" width="6.625" style="12" bestFit="1" customWidth="1"/>
    <col min="10747" max="10748" width="9.375" style="12" customWidth="1"/>
    <col min="10749" max="10997" width="9" style="12"/>
    <col min="10998" max="10998" width="29.625" style="12" customWidth="1"/>
    <col min="10999" max="10999" width="9" style="12" bestFit="1" customWidth="1"/>
    <col min="11000" max="11000" width="6.875" style="12" bestFit="1" customWidth="1"/>
    <col min="11001" max="11001" width="6.125" style="12" bestFit="1" customWidth="1"/>
    <col min="11002" max="11002" width="6.625" style="12" bestFit="1" customWidth="1"/>
    <col min="11003" max="11004" width="9.375" style="12" customWidth="1"/>
    <col min="11005" max="11253" width="9" style="12"/>
    <col min="11254" max="11254" width="29.625" style="12" customWidth="1"/>
    <col min="11255" max="11255" width="9" style="12" bestFit="1" customWidth="1"/>
    <col min="11256" max="11256" width="6.875" style="12" bestFit="1" customWidth="1"/>
    <col min="11257" max="11257" width="6.125" style="12" bestFit="1" customWidth="1"/>
    <col min="11258" max="11258" width="6.625" style="12" bestFit="1" customWidth="1"/>
    <col min="11259" max="11260" width="9.375" style="12" customWidth="1"/>
    <col min="11261" max="11509" width="9" style="12"/>
    <col min="11510" max="11510" width="29.625" style="12" customWidth="1"/>
    <col min="11511" max="11511" width="9" style="12" bestFit="1" customWidth="1"/>
    <col min="11512" max="11512" width="6.875" style="12" bestFit="1" customWidth="1"/>
    <col min="11513" max="11513" width="6.125" style="12" bestFit="1" customWidth="1"/>
    <col min="11514" max="11514" width="6.625" style="12" bestFit="1" customWidth="1"/>
    <col min="11515" max="11516" width="9.375" style="12" customWidth="1"/>
    <col min="11517" max="11765" width="9" style="12"/>
    <col min="11766" max="11766" width="29.625" style="12" customWidth="1"/>
    <col min="11767" max="11767" width="9" style="12" bestFit="1" customWidth="1"/>
    <col min="11768" max="11768" width="6.875" style="12" bestFit="1" customWidth="1"/>
    <col min="11769" max="11769" width="6.125" style="12" bestFit="1" customWidth="1"/>
    <col min="11770" max="11770" width="6.625" style="12" bestFit="1" customWidth="1"/>
    <col min="11771" max="11772" width="9.375" style="12" customWidth="1"/>
    <col min="11773" max="12021" width="9" style="12"/>
    <col min="12022" max="12022" width="29.625" style="12" customWidth="1"/>
    <col min="12023" max="12023" width="9" style="12" bestFit="1" customWidth="1"/>
    <col min="12024" max="12024" width="6.875" style="12" bestFit="1" customWidth="1"/>
    <col min="12025" max="12025" width="6.125" style="12" bestFit="1" customWidth="1"/>
    <col min="12026" max="12026" width="6.625" style="12" bestFit="1" customWidth="1"/>
    <col min="12027" max="12028" width="9.375" style="12" customWidth="1"/>
    <col min="12029" max="12277" width="9" style="12"/>
    <col min="12278" max="12278" width="29.625" style="12" customWidth="1"/>
    <col min="12279" max="12279" width="9" style="12" bestFit="1" customWidth="1"/>
    <col min="12280" max="12280" width="6.875" style="12" bestFit="1" customWidth="1"/>
    <col min="12281" max="12281" width="6.125" style="12" bestFit="1" customWidth="1"/>
    <col min="12282" max="12282" width="6.625" style="12" bestFit="1" customWidth="1"/>
    <col min="12283" max="12284" width="9.375" style="12" customWidth="1"/>
    <col min="12285" max="12533" width="9" style="12"/>
    <col min="12534" max="12534" width="29.625" style="12" customWidth="1"/>
    <col min="12535" max="12535" width="9" style="12" bestFit="1" customWidth="1"/>
    <col min="12536" max="12536" width="6.875" style="12" bestFit="1" customWidth="1"/>
    <col min="12537" max="12537" width="6.125" style="12" bestFit="1" customWidth="1"/>
    <col min="12538" max="12538" width="6.625" style="12" bestFit="1" customWidth="1"/>
    <col min="12539" max="12540" width="9.375" style="12" customWidth="1"/>
    <col min="12541" max="12789" width="9" style="12"/>
    <col min="12790" max="12790" width="29.625" style="12" customWidth="1"/>
    <col min="12791" max="12791" width="9" style="12" bestFit="1" customWidth="1"/>
    <col min="12792" max="12792" width="6.875" style="12" bestFit="1" customWidth="1"/>
    <col min="12793" max="12793" width="6.125" style="12" bestFit="1" customWidth="1"/>
    <col min="12794" max="12794" width="6.625" style="12" bestFit="1" customWidth="1"/>
    <col min="12795" max="12796" width="9.375" style="12" customWidth="1"/>
    <col min="12797" max="13045" width="9" style="12"/>
    <col min="13046" max="13046" width="29.625" style="12" customWidth="1"/>
    <col min="13047" max="13047" width="9" style="12" bestFit="1" customWidth="1"/>
    <col min="13048" max="13048" width="6.875" style="12" bestFit="1" customWidth="1"/>
    <col min="13049" max="13049" width="6.125" style="12" bestFit="1" customWidth="1"/>
    <col min="13050" max="13050" width="6.625" style="12" bestFit="1" customWidth="1"/>
    <col min="13051" max="13052" width="9.375" style="12" customWidth="1"/>
    <col min="13053" max="13301" width="9" style="12"/>
    <col min="13302" max="13302" width="29.625" style="12" customWidth="1"/>
    <col min="13303" max="13303" width="9" style="12" bestFit="1" customWidth="1"/>
    <col min="13304" max="13304" width="6.875" style="12" bestFit="1" customWidth="1"/>
    <col min="13305" max="13305" width="6.125" style="12" bestFit="1" customWidth="1"/>
    <col min="13306" max="13306" width="6.625" style="12" bestFit="1" customWidth="1"/>
    <col min="13307" max="13308" width="9.375" style="12" customWidth="1"/>
    <col min="13309" max="13557" width="9" style="12"/>
    <col min="13558" max="13558" width="29.625" style="12" customWidth="1"/>
    <col min="13559" max="13559" width="9" style="12" bestFit="1" customWidth="1"/>
    <col min="13560" max="13560" width="6.875" style="12" bestFit="1" customWidth="1"/>
    <col min="13561" max="13561" width="6.125" style="12" bestFit="1" customWidth="1"/>
    <col min="13562" max="13562" width="6.625" style="12" bestFit="1" customWidth="1"/>
    <col min="13563" max="13564" width="9.375" style="12" customWidth="1"/>
    <col min="13565" max="13813" width="9" style="12"/>
    <col min="13814" max="13814" width="29.625" style="12" customWidth="1"/>
    <col min="13815" max="13815" width="9" style="12" bestFit="1" customWidth="1"/>
    <col min="13816" max="13816" width="6.875" style="12" bestFit="1" customWidth="1"/>
    <col min="13817" max="13817" width="6.125" style="12" bestFit="1" customWidth="1"/>
    <col min="13818" max="13818" width="6.625" style="12" bestFit="1" customWidth="1"/>
    <col min="13819" max="13820" width="9.375" style="12" customWidth="1"/>
    <col min="13821" max="14069" width="9" style="12"/>
    <col min="14070" max="14070" width="29.625" style="12" customWidth="1"/>
    <col min="14071" max="14071" width="9" style="12" bestFit="1" customWidth="1"/>
    <col min="14072" max="14072" width="6.875" style="12" bestFit="1" customWidth="1"/>
    <col min="14073" max="14073" width="6.125" style="12" bestFit="1" customWidth="1"/>
    <col min="14074" max="14074" width="6.625" style="12" bestFit="1" customWidth="1"/>
    <col min="14075" max="14076" width="9.375" style="12" customWidth="1"/>
    <col min="14077" max="14325" width="9" style="12"/>
    <col min="14326" max="14326" width="29.625" style="12" customWidth="1"/>
    <col min="14327" max="14327" width="9" style="12" bestFit="1" customWidth="1"/>
    <col min="14328" max="14328" width="6.875" style="12" bestFit="1" customWidth="1"/>
    <col min="14329" max="14329" width="6.125" style="12" bestFit="1" customWidth="1"/>
    <col min="14330" max="14330" width="6.625" style="12" bestFit="1" customWidth="1"/>
    <col min="14331" max="14332" width="9.375" style="12" customWidth="1"/>
    <col min="14333" max="14581" width="9" style="12"/>
    <col min="14582" max="14582" width="29.625" style="12" customWidth="1"/>
    <col min="14583" max="14583" width="9" style="12" bestFit="1" customWidth="1"/>
    <col min="14584" max="14584" width="6.875" style="12" bestFit="1" customWidth="1"/>
    <col min="14585" max="14585" width="6.125" style="12" bestFit="1" customWidth="1"/>
    <col min="14586" max="14586" width="6.625" style="12" bestFit="1" customWidth="1"/>
    <col min="14587" max="14588" width="9.375" style="12" customWidth="1"/>
    <col min="14589" max="14837" width="9" style="12"/>
    <col min="14838" max="14838" width="29.625" style="12" customWidth="1"/>
    <col min="14839" max="14839" width="9" style="12" bestFit="1" customWidth="1"/>
    <col min="14840" max="14840" width="6.875" style="12" bestFit="1" customWidth="1"/>
    <col min="14841" max="14841" width="6.125" style="12" bestFit="1" customWidth="1"/>
    <col min="14842" max="14842" width="6.625" style="12" bestFit="1" customWidth="1"/>
    <col min="14843" max="14844" width="9.375" style="12" customWidth="1"/>
    <col min="14845" max="15093" width="9" style="12"/>
    <col min="15094" max="15094" width="29.625" style="12" customWidth="1"/>
    <col min="15095" max="15095" width="9" style="12" bestFit="1" customWidth="1"/>
    <col min="15096" max="15096" width="6.875" style="12" bestFit="1" customWidth="1"/>
    <col min="15097" max="15097" width="6.125" style="12" bestFit="1" customWidth="1"/>
    <col min="15098" max="15098" width="6.625" style="12" bestFit="1" customWidth="1"/>
    <col min="15099" max="15100" width="9.375" style="12" customWidth="1"/>
    <col min="15101" max="15349" width="9" style="12"/>
    <col min="15350" max="15350" width="29.625" style="12" customWidth="1"/>
    <col min="15351" max="15351" width="9" style="12" bestFit="1" customWidth="1"/>
    <col min="15352" max="15352" width="6.875" style="12" bestFit="1" customWidth="1"/>
    <col min="15353" max="15353" width="6.125" style="12" bestFit="1" customWidth="1"/>
    <col min="15354" max="15354" width="6.625" style="12" bestFit="1" customWidth="1"/>
    <col min="15355" max="15356" width="9.375" style="12" customWidth="1"/>
    <col min="15357" max="15605" width="9" style="12"/>
    <col min="15606" max="15606" width="29.625" style="12" customWidth="1"/>
    <col min="15607" max="15607" width="9" style="12" bestFit="1" customWidth="1"/>
    <col min="15608" max="15608" width="6.875" style="12" bestFit="1" customWidth="1"/>
    <col min="15609" max="15609" width="6.125" style="12" bestFit="1" customWidth="1"/>
    <col min="15610" max="15610" width="6.625" style="12" bestFit="1" customWidth="1"/>
    <col min="15611" max="15612" width="9.375" style="12" customWidth="1"/>
    <col min="15613" max="15861" width="9" style="12"/>
    <col min="15862" max="15862" width="29.625" style="12" customWidth="1"/>
    <col min="15863" max="15863" width="9" style="12" bestFit="1" customWidth="1"/>
    <col min="15864" max="15864" width="6.875" style="12" bestFit="1" customWidth="1"/>
    <col min="15865" max="15865" width="6.125" style="12" bestFit="1" customWidth="1"/>
    <col min="15866" max="15866" width="6.625" style="12" bestFit="1" customWidth="1"/>
    <col min="15867" max="15868" width="9.375" style="12" customWidth="1"/>
    <col min="15869" max="16117" width="9" style="12"/>
    <col min="16118" max="16118" width="29.625" style="12" customWidth="1"/>
    <col min="16119" max="16119" width="9" style="12" bestFit="1" customWidth="1"/>
    <col min="16120" max="16120" width="6.875" style="12" bestFit="1" customWidth="1"/>
    <col min="16121" max="16121" width="6.125" style="12" bestFit="1" customWidth="1"/>
    <col min="16122" max="16122" width="6.625" style="12" bestFit="1" customWidth="1"/>
    <col min="16123" max="16124" width="9.375" style="12" customWidth="1"/>
    <col min="16125" max="16384" width="9" style="12"/>
  </cols>
  <sheetData>
    <row r="1" spans="1:7" ht="18.75" customHeight="1">
      <c r="A1" s="10" t="s">
        <v>430</v>
      </c>
      <c r="B1" s="13"/>
      <c r="C1" s="13"/>
      <c r="D1" s="13"/>
      <c r="E1" s="13"/>
      <c r="F1" s="13"/>
    </row>
    <row r="2" spans="1:7" ht="20.100000000000001" customHeight="1">
      <c r="A2" s="600" t="s">
        <v>433</v>
      </c>
      <c r="B2" s="14"/>
    </row>
    <row r="3" spans="1:7" ht="25.5" customHeight="1">
      <c r="A3" s="594" t="s">
        <v>434</v>
      </c>
      <c r="B3" s="11"/>
    </row>
    <row r="4" spans="1:7" ht="30" customHeight="1">
      <c r="A4" s="584"/>
      <c r="B4" s="711" t="s">
        <v>432</v>
      </c>
      <c r="C4" s="711" t="s">
        <v>431</v>
      </c>
      <c r="D4" s="711" t="s">
        <v>426</v>
      </c>
      <c r="E4" s="709" t="s">
        <v>317</v>
      </c>
      <c r="F4" s="710"/>
    </row>
    <row r="5" spans="1:7" ht="51.75" customHeight="1">
      <c r="A5" s="365"/>
      <c r="B5" s="713"/>
      <c r="C5" s="712"/>
      <c r="D5" s="712"/>
      <c r="E5" s="621" t="s">
        <v>450</v>
      </c>
      <c r="F5" s="621" t="s">
        <v>568</v>
      </c>
    </row>
    <row r="6" spans="1:7" ht="20.100000000000001" hidden="1" customHeight="1">
      <c r="A6" s="586" t="s">
        <v>429</v>
      </c>
      <c r="B6" s="367"/>
      <c r="C6" s="368"/>
      <c r="D6" s="368"/>
      <c r="E6" s="368"/>
      <c r="F6" s="368"/>
      <c r="G6" s="16"/>
    </row>
    <row r="7" spans="1:7" ht="18" hidden="1" customHeight="1">
      <c r="A7" s="595" t="s">
        <v>48</v>
      </c>
      <c r="B7" s="367"/>
      <c r="C7" s="368"/>
      <c r="D7" s="368"/>
      <c r="E7" s="368"/>
      <c r="F7" s="368"/>
      <c r="G7" s="16"/>
    </row>
    <row r="8" spans="1:7" ht="18.75" hidden="1" customHeight="1">
      <c r="A8" s="599" t="s">
        <v>104</v>
      </c>
      <c r="B8" s="364" t="s">
        <v>105</v>
      </c>
      <c r="C8" s="596">
        <v>1636144.42593406</v>
      </c>
      <c r="D8" s="596">
        <v>5276075</v>
      </c>
      <c r="E8" s="597">
        <v>121.38672716996</v>
      </c>
      <c r="F8" s="597">
        <v>105.86948278015056</v>
      </c>
      <c r="G8" s="16"/>
    </row>
    <row r="9" spans="1:7" ht="18.75" hidden="1" customHeight="1">
      <c r="A9" s="599" t="s">
        <v>106</v>
      </c>
      <c r="B9" s="364" t="s">
        <v>107</v>
      </c>
      <c r="C9" s="596">
        <v>49502.318880757601</v>
      </c>
      <c r="D9" s="596">
        <v>158391</v>
      </c>
      <c r="E9" s="597">
        <v>131.05327573794099</v>
      </c>
      <c r="F9" s="597">
        <v>114.86181715338259</v>
      </c>
      <c r="G9" s="16"/>
    </row>
    <row r="10" spans="1:7" ht="33" hidden="1" customHeight="1">
      <c r="A10" s="363" t="s">
        <v>108</v>
      </c>
      <c r="B10" s="364" t="s">
        <v>107</v>
      </c>
      <c r="C10" s="596">
        <v>399173.14025315299</v>
      </c>
      <c r="D10" s="596">
        <v>1717280</v>
      </c>
      <c r="E10" s="597">
        <v>111.04703705297599</v>
      </c>
      <c r="F10" s="597">
        <v>99.747394102117795</v>
      </c>
      <c r="G10" s="16"/>
    </row>
    <row r="11" spans="1:7" ht="18.75" hidden="1" customHeight="1">
      <c r="A11" s="599" t="s">
        <v>109</v>
      </c>
      <c r="B11" s="364" t="s">
        <v>110</v>
      </c>
      <c r="C11" s="596">
        <v>5583.7252229000396</v>
      </c>
      <c r="D11" s="596">
        <v>21422.563338808101</v>
      </c>
      <c r="E11" s="597">
        <v>104.360306178239</v>
      </c>
      <c r="F11" s="597">
        <v>103.324514991182</v>
      </c>
      <c r="G11" s="16"/>
    </row>
    <row r="12" spans="1:7" ht="18.75" hidden="1" customHeight="1">
      <c r="A12" s="599" t="s">
        <v>111</v>
      </c>
      <c r="B12" s="364" t="s">
        <v>112</v>
      </c>
      <c r="C12" s="596">
        <v>22294.58</v>
      </c>
      <c r="D12" s="596">
        <v>109088.58</v>
      </c>
      <c r="E12" s="597">
        <v>75.053290691802701</v>
      </c>
      <c r="F12" s="597">
        <v>100.824033938094</v>
      </c>
      <c r="G12" s="16"/>
    </row>
    <row r="13" spans="1:7" ht="18.75" hidden="1" customHeight="1">
      <c r="A13" s="599" t="s">
        <v>113</v>
      </c>
      <c r="B13" s="364" t="s">
        <v>107</v>
      </c>
      <c r="C13" s="596">
        <v>8.6</v>
      </c>
      <c r="D13" s="596">
        <v>33.200000000000003</v>
      </c>
      <c r="E13" s="597">
        <v>67.1875</v>
      </c>
      <c r="F13" s="597">
        <v>81.372549019607803</v>
      </c>
      <c r="G13" s="16"/>
    </row>
    <row r="14" spans="1:7" ht="33" hidden="1" customHeight="1">
      <c r="A14" s="363" t="s">
        <v>114</v>
      </c>
      <c r="B14" s="364" t="s">
        <v>115</v>
      </c>
      <c r="C14" s="596">
        <v>6.2</v>
      </c>
      <c r="D14" s="596">
        <v>30.2</v>
      </c>
      <c r="E14" s="597">
        <v>105.084745762712</v>
      </c>
      <c r="F14" s="597">
        <v>84.831460674157299</v>
      </c>
      <c r="G14" s="16"/>
    </row>
    <row r="15" spans="1:7" ht="18.75" hidden="1" customHeight="1">
      <c r="A15" s="599" t="s">
        <v>116</v>
      </c>
      <c r="B15" s="364" t="s">
        <v>107</v>
      </c>
      <c r="C15" s="596">
        <v>0</v>
      </c>
      <c r="D15" s="598">
        <v>0.84</v>
      </c>
      <c r="E15" s="597">
        <v>0</v>
      </c>
      <c r="F15" s="597">
        <v>54.901960784313701</v>
      </c>
      <c r="G15" s="16"/>
    </row>
    <row r="16" spans="1:7" ht="33" hidden="1" customHeight="1">
      <c r="A16" s="363" t="s">
        <v>117</v>
      </c>
      <c r="B16" s="364" t="s">
        <v>118</v>
      </c>
      <c r="C16" s="596">
        <v>8264.5807857192995</v>
      </c>
      <c r="D16" s="596">
        <v>28324.919530536201</v>
      </c>
      <c r="E16" s="597">
        <v>122.884283246978</v>
      </c>
      <c r="F16" s="597">
        <v>145.44099008424701</v>
      </c>
      <c r="G16" s="16"/>
    </row>
    <row r="17" spans="1:7" ht="20.100000000000001" hidden="1" customHeight="1">
      <c r="A17" s="599" t="s">
        <v>119</v>
      </c>
      <c r="B17" s="364" t="s">
        <v>118</v>
      </c>
      <c r="C17" s="596">
        <v>8413.2908067542194</v>
      </c>
      <c r="D17" s="596">
        <v>98080</v>
      </c>
      <c r="E17" s="597">
        <v>47.5451745976411</v>
      </c>
      <c r="F17" s="597">
        <v>113.412174660191</v>
      </c>
      <c r="G17" s="16"/>
    </row>
    <row r="18" spans="1:7" ht="18.75" hidden="1" customHeight="1">
      <c r="A18" s="599" t="s">
        <v>120</v>
      </c>
      <c r="B18" s="364" t="s">
        <v>121</v>
      </c>
      <c r="C18" s="596">
        <v>5156.6477083333302</v>
      </c>
      <c r="D18" s="596">
        <v>16245.926666666701</v>
      </c>
      <c r="E18" s="597">
        <v>144.81974667099701</v>
      </c>
      <c r="F18" s="597">
        <v>97.562330717410902</v>
      </c>
      <c r="G18" s="16"/>
    </row>
    <row r="19" spans="1:7" ht="33" hidden="1" customHeight="1">
      <c r="A19" s="363" t="s">
        <v>122</v>
      </c>
      <c r="B19" s="364" t="s">
        <v>60</v>
      </c>
      <c r="C19" s="596">
        <v>172.84962765594</v>
      </c>
      <c r="D19" s="596">
        <v>674.86764193999602</v>
      </c>
      <c r="E19" s="597">
        <v>130.637929112595</v>
      </c>
      <c r="F19" s="597">
        <v>77.019997886420001</v>
      </c>
      <c r="G19" s="16"/>
    </row>
    <row r="20" spans="1:7" ht="20.100000000000001" hidden="1" customHeight="1">
      <c r="A20" s="599" t="s">
        <v>123</v>
      </c>
      <c r="B20" s="364" t="s">
        <v>107</v>
      </c>
      <c r="C20" s="596">
        <v>2397</v>
      </c>
      <c r="D20" s="596">
        <v>8724</v>
      </c>
      <c r="E20" s="597">
        <v>141.082989994114</v>
      </c>
      <c r="F20" s="597">
        <v>117.368491860622</v>
      </c>
      <c r="G20" s="16"/>
    </row>
    <row r="21" spans="1:7" ht="33" hidden="1" customHeight="1">
      <c r="A21" s="363" t="s">
        <v>124</v>
      </c>
      <c r="B21" s="364" t="s">
        <v>125</v>
      </c>
      <c r="C21" s="596">
        <v>96.319034639409296</v>
      </c>
      <c r="D21" s="596">
        <v>409.731391254968</v>
      </c>
      <c r="E21" s="597">
        <v>92.287822878228795</v>
      </c>
      <c r="F21" s="597">
        <v>69.654314521408907</v>
      </c>
      <c r="G21" s="16"/>
    </row>
    <row r="22" spans="1:7" ht="45" customHeight="1">
      <c r="A22" s="363" t="s">
        <v>126</v>
      </c>
      <c r="B22" s="364" t="s">
        <v>107</v>
      </c>
      <c r="C22" s="596">
        <v>2101</v>
      </c>
      <c r="D22" s="596">
        <v>25392</v>
      </c>
      <c r="E22" s="597">
        <v>15.3480897070641</v>
      </c>
      <c r="F22" s="597">
        <v>56.741899441340799</v>
      </c>
      <c r="G22" s="16"/>
    </row>
    <row r="23" spans="1:7" ht="33" customHeight="1">
      <c r="A23" s="363" t="s">
        <v>127</v>
      </c>
      <c r="B23" s="364" t="s">
        <v>128</v>
      </c>
      <c r="C23" s="596">
        <v>166</v>
      </c>
      <c r="D23" s="596">
        <v>650.79999999999995</v>
      </c>
      <c r="E23" s="597">
        <v>107.096774193548</v>
      </c>
      <c r="F23" s="597">
        <v>101.055900621118</v>
      </c>
      <c r="G23" s="16"/>
    </row>
    <row r="24" spans="1:7" ht="33" customHeight="1">
      <c r="A24" s="363" t="s">
        <v>129</v>
      </c>
      <c r="B24" s="364" t="s">
        <v>130</v>
      </c>
      <c r="C24" s="596">
        <v>80206</v>
      </c>
      <c r="D24" s="596">
        <v>422852</v>
      </c>
      <c r="E24" s="597">
        <v>65.737773442942697</v>
      </c>
      <c r="F24" s="597">
        <v>85.561544936544948</v>
      </c>
      <c r="G24" s="16"/>
    </row>
    <row r="25" spans="1:7" ht="33" customHeight="1">
      <c r="A25" s="363" t="s">
        <v>131</v>
      </c>
      <c r="B25" s="364" t="s">
        <v>132</v>
      </c>
      <c r="C25" s="596">
        <v>13180</v>
      </c>
      <c r="D25" s="596">
        <v>63194</v>
      </c>
      <c r="E25" s="597">
        <v>122.604651162791</v>
      </c>
      <c r="F25" s="597">
        <v>90.719074347894704</v>
      </c>
      <c r="G25" s="16"/>
    </row>
    <row r="26" spans="1:7" ht="33" customHeight="1">
      <c r="A26" s="363" t="s">
        <v>422</v>
      </c>
      <c r="B26" s="364" t="s">
        <v>107</v>
      </c>
      <c r="C26" s="596">
        <v>4839.6049257232198</v>
      </c>
      <c r="D26" s="596">
        <v>17105.394839718501</v>
      </c>
      <c r="E26" s="597">
        <v>96.187469645459004</v>
      </c>
      <c r="F26" s="597">
        <v>80.608014739751297</v>
      </c>
      <c r="G26" s="16"/>
    </row>
    <row r="27" spans="1:7" ht="18.75" customHeight="1">
      <c r="A27" s="599" t="s">
        <v>133</v>
      </c>
      <c r="B27" s="364" t="s">
        <v>107</v>
      </c>
      <c r="C27" s="596">
        <v>101294</v>
      </c>
      <c r="D27" s="596">
        <v>369700</v>
      </c>
      <c r="E27" s="597">
        <v>113.597775011495</v>
      </c>
      <c r="F27" s="597">
        <v>106.432287243384</v>
      </c>
      <c r="G27" s="16"/>
    </row>
    <row r="28" spans="1:7" ht="54.95" customHeight="1">
      <c r="A28" s="363" t="s">
        <v>134</v>
      </c>
      <c r="B28" s="364" t="s">
        <v>107</v>
      </c>
      <c r="C28" s="596">
        <v>30929.440465474101</v>
      </c>
      <c r="D28" s="596">
        <v>132624.35002209499</v>
      </c>
      <c r="E28" s="597">
        <v>102.234781323877</v>
      </c>
      <c r="F28" s="597">
        <v>108.24038014282699</v>
      </c>
      <c r="G28" s="16"/>
    </row>
    <row r="29" spans="1:7" ht="18.75" customHeight="1">
      <c r="A29" s="599" t="s">
        <v>135</v>
      </c>
      <c r="B29" s="364" t="s">
        <v>105</v>
      </c>
      <c r="C29" s="596">
        <v>48560.272763791203</v>
      </c>
      <c r="D29" s="596">
        <v>178556.53408536801</v>
      </c>
      <c r="E29" s="597">
        <v>134.20906985937799</v>
      </c>
      <c r="F29" s="597">
        <v>121.29131213303199</v>
      </c>
      <c r="G29" s="16"/>
    </row>
    <row r="30" spans="1:7" ht="54.95" customHeight="1">
      <c r="A30" s="363" t="s">
        <v>136</v>
      </c>
      <c r="B30" s="364" t="s">
        <v>107</v>
      </c>
      <c r="C30" s="596">
        <v>5720</v>
      </c>
      <c r="D30" s="596">
        <v>7374</v>
      </c>
      <c r="E30" s="597">
        <v>120.93023255814001</v>
      </c>
      <c r="F30" s="597">
        <v>44.155688622754489</v>
      </c>
      <c r="G30" s="16"/>
    </row>
    <row r="31" spans="1:7" ht="18.75" customHeight="1">
      <c r="A31" s="599" t="s">
        <v>137</v>
      </c>
      <c r="B31" s="364" t="s">
        <v>107</v>
      </c>
      <c r="C31" s="596">
        <v>1256</v>
      </c>
      <c r="D31" s="596">
        <v>5676</v>
      </c>
      <c r="E31" s="597">
        <v>77.867327960322399</v>
      </c>
      <c r="F31" s="597">
        <v>92.669387755101994</v>
      </c>
      <c r="G31" s="16"/>
    </row>
    <row r="32" spans="1:7" ht="33" customHeight="1">
      <c r="A32" s="363" t="s">
        <v>138</v>
      </c>
      <c r="B32" s="364" t="s">
        <v>107</v>
      </c>
      <c r="C32" s="596">
        <v>999.57058189655095</v>
      </c>
      <c r="D32" s="596">
        <v>3082.5080818965498</v>
      </c>
      <c r="E32" s="597">
        <v>30.437424058323199</v>
      </c>
      <c r="F32" s="597">
        <v>57.880343161128401</v>
      </c>
      <c r="G32" s="16"/>
    </row>
    <row r="33" spans="1:7" ht="54.95" hidden="1" customHeight="1">
      <c r="A33" s="363" t="s">
        <v>139</v>
      </c>
      <c r="B33" s="364" t="s">
        <v>107</v>
      </c>
      <c r="C33" s="596">
        <v>1105.1862457170801</v>
      </c>
      <c r="D33" s="596">
        <v>4236.7148800783098</v>
      </c>
      <c r="E33" s="597">
        <v>143.098958333333</v>
      </c>
      <c r="F33" s="597">
        <v>138.17645129550701</v>
      </c>
      <c r="G33" s="16"/>
    </row>
    <row r="34" spans="1:7" ht="18.75" hidden="1" customHeight="1">
      <c r="A34" s="599" t="s">
        <v>140</v>
      </c>
      <c r="B34" s="364" t="s">
        <v>60</v>
      </c>
      <c r="C34" s="596">
        <v>6207.5112972178504</v>
      </c>
      <c r="D34" s="596">
        <v>27385.7074113464</v>
      </c>
      <c r="E34" s="597">
        <v>103.14825427642801</v>
      </c>
      <c r="F34" s="597">
        <v>132.48764257968901</v>
      </c>
      <c r="G34" s="16"/>
    </row>
    <row r="35" spans="1:7" ht="33" hidden="1" customHeight="1">
      <c r="A35" s="363" t="s">
        <v>141</v>
      </c>
      <c r="B35" s="364" t="s">
        <v>142</v>
      </c>
      <c r="C35" s="596">
        <v>254.68682367918501</v>
      </c>
      <c r="D35" s="596">
        <v>1053.7835773392701</v>
      </c>
      <c r="E35" s="597">
        <v>39.211618257261399</v>
      </c>
      <c r="F35" s="597">
        <v>44.994246260068998</v>
      </c>
      <c r="G35" s="16"/>
    </row>
    <row r="36" spans="1:7" ht="18.75" hidden="1" customHeight="1">
      <c r="A36" s="599" t="s">
        <v>143</v>
      </c>
      <c r="B36" s="364" t="s">
        <v>142</v>
      </c>
      <c r="C36" s="596">
        <v>35</v>
      </c>
      <c r="D36" s="596">
        <v>136</v>
      </c>
      <c r="E36" s="597">
        <v>145.833333333333</v>
      </c>
      <c r="F36" s="597">
        <v>104.615384615385</v>
      </c>
      <c r="G36" s="16"/>
    </row>
    <row r="37" spans="1:7" ht="33" hidden="1" customHeight="1">
      <c r="A37" s="363" t="s">
        <v>144</v>
      </c>
      <c r="B37" s="364" t="s">
        <v>60</v>
      </c>
      <c r="C37" s="596">
        <v>29804.982817869401</v>
      </c>
      <c r="D37" s="596">
        <v>56495.137457044671</v>
      </c>
      <c r="E37" s="597">
        <v>173.88420616746501</v>
      </c>
      <c r="F37" s="597">
        <v>110.95638436954968</v>
      </c>
      <c r="G37" s="16"/>
    </row>
    <row r="38" spans="1:7" ht="45" hidden="1" customHeight="1">
      <c r="A38" s="363" t="s">
        <v>145</v>
      </c>
      <c r="B38" s="364" t="s">
        <v>60</v>
      </c>
      <c r="C38" s="596">
        <v>791.73161969295995</v>
      </c>
      <c r="D38" s="596">
        <v>5326</v>
      </c>
      <c r="E38" s="597">
        <v>39.728901592186503</v>
      </c>
      <c r="F38" s="597">
        <v>73.650384061032597</v>
      </c>
    </row>
    <row r="39" spans="1:7" ht="18.75" hidden="1" customHeight="1">
      <c r="A39" s="599" t="s">
        <v>146</v>
      </c>
      <c r="B39" s="364" t="s">
        <v>147</v>
      </c>
      <c r="C39" s="596">
        <v>891.927137546469</v>
      </c>
      <c r="D39" s="596">
        <v>3153.3486988847599</v>
      </c>
      <c r="E39" s="597">
        <v>94.776119402985103</v>
      </c>
      <c r="F39" s="597">
        <v>96.906474820143899</v>
      </c>
    </row>
    <row r="40" spans="1:7" ht="33" hidden="1" customHeight="1">
      <c r="A40" s="363" t="s">
        <v>148</v>
      </c>
      <c r="B40" s="364" t="s">
        <v>147</v>
      </c>
      <c r="C40" s="596">
        <v>265</v>
      </c>
      <c r="D40" s="596">
        <v>995</v>
      </c>
      <c r="E40" s="597">
        <v>257.28155339805801</v>
      </c>
      <c r="F40" s="597">
        <v>128.55297157622701</v>
      </c>
    </row>
    <row r="41" spans="1:7" ht="65.099999999999994" hidden="1" customHeight="1">
      <c r="A41" s="363" t="s">
        <v>149</v>
      </c>
      <c r="B41" s="583" t="s">
        <v>107</v>
      </c>
      <c r="C41" s="601">
        <v>9236.3667293401395</v>
      </c>
      <c r="D41" s="601">
        <v>48100.102426358702</v>
      </c>
      <c r="E41" s="602">
        <v>139.09853249475901</v>
      </c>
      <c r="F41" s="602">
        <v>139.78316274930199</v>
      </c>
    </row>
    <row r="42" spans="1:7" ht="18.75" hidden="1" customHeight="1">
      <c r="A42" s="599" t="s">
        <v>150</v>
      </c>
      <c r="B42" s="364" t="s">
        <v>151</v>
      </c>
      <c r="C42" s="596">
        <v>769.77599142550901</v>
      </c>
      <c r="D42" s="596">
        <v>3122.7974276527302</v>
      </c>
      <c r="E42" s="597">
        <v>106.583629893238</v>
      </c>
      <c r="F42" s="597">
        <v>108.192341941229</v>
      </c>
    </row>
    <row r="43" spans="1:7" ht="18.75" hidden="1" customHeight="1">
      <c r="A43" s="599" t="s">
        <v>152</v>
      </c>
      <c r="B43" s="364" t="s">
        <v>107</v>
      </c>
      <c r="C43" s="596">
        <v>77229.737683108004</v>
      </c>
      <c r="D43" s="596">
        <v>308828.27990544698</v>
      </c>
      <c r="E43" s="597">
        <v>151.25202301744301</v>
      </c>
      <c r="F43" s="597">
        <v>102.37533590010288</v>
      </c>
    </row>
    <row r="44" spans="1:7" ht="18.75" hidden="1" customHeight="1">
      <c r="A44" s="599" t="s">
        <v>153</v>
      </c>
      <c r="B44" s="364" t="s">
        <v>154</v>
      </c>
      <c r="C44" s="596">
        <v>18670.177517211701</v>
      </c>
      <c r="D44" s="596">
        <v>75348.514629948404</v>
      </c>
      <c r="E44" s="597">
        <v>107.946818844099</v>
      </c>
      <c r="F44" s="597">
        <v>107.639461802691</v>
      </c>
    </row>
    <row r="45" spans="1:7" ht="33" hidden="1" customHeight="1">
      <c r="A45" s="363" t="s">
        <v>155</v>
      </c>
      <c r="B45" s="364" t="s">
        <v>60</v>
      </c>
      <c r="C45" s="596">
        <v>18498.568630405302</v>
      </c>
      <c r="D45" s="596">
        <v>74608.203142252707</v>
      </c>
      <c r="E45" s="597">
        <v>98.476968799476793</v>
      </c>
      <c r="F45" s="597">
        <v>139.0233969704671</v>
      </c>
    </row>
    <row r="46" spans="1:7" ht="5.0999999999999996" hidden="1" customHeight="1">
      <c r="A46" s="15"/>
      <c r="B46" s="15"/>
      <c r="C46" s="15"/>
      <c r="D46" s="15"/>
      <c r="E46" s="15"/>
      <c r="F46" s="15"/>
    </row>
    <row r="47" spans="1:7" ht="6" customHeight="1"/>
    <row r="48" spans="1:7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mergeCells count="4">
    <mergeCell ref="B4:B5"/>
    <mergeCell ref="C4:C5"/>
    <mergeCell ref="D4:D5"/>
    <mergeCell ref="E4:F4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/>
  </sheetViews>
  <sheetFormatPr defaultRowHeight="15.75"/>
  <cols>
    <col min="1" max="1" width="56.875" customWidth="1"/>
  </cols>
  <sheetData>
    <row r="1" spans="1:1">
      <c r="A1" s="299"/>
    </row>
    <row r="2" spans="1:1">
      <c r="A2" s="299"/>
    </row>
    <row r="3" spans="1:1">
      <c r="A3" s="299"/>
    </row>
    <row r="4" spans="1:1">
      <c r="A4" s="299"/>
    </row>
    <row r="5" spans="1:1">
      <c r="A5" s="299"/>
    </row>
    <row r="6" spans="1:1">
      <c r="A6" s="299"/>
    </row>
    <row r="7" spans="1:1">
      <c r="A7" s="299"/>
    </row>
    <row r="8" spans="1:1">
      <c r="A8" s="299"/>
    </row>
    <row r="9" spans="1:1">
      <c r="A9" s="299"/>
    </row>
    <row r="10" spans="1:1">
      <c r="A10" s="299"/>
    </row>
    <row r="11" spans="1:1">
      <c r="A11" s="299"/>
    </row>
    <row r="12" spans="1:1" ht="30.75">
      <c r="A12" s="309" t="s">
        <v>296</v>
      </c>
    </row>
    <row r="13" spans="1:1">
      <c r="A13" s="299"/>
    </row>
    <row r="14" spans="1:1">
      <c r="A14" s="299"/>
    </row>
    <row r="15" spans="1:1" ht="60">
      <c r="A15" s="310" t="s">
        <v>341</v>
      </c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&amp;P+24&amp;]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G60"/>
  <sheetViews>
    <sheetView workbookViewId="0">
      <selection activeCell="F5" sqref="F5"/>
    </sheetView>
  </sheetViews>
  <sheetFormatPr defaultRowHeight="18" customHeight="1"/>
  <cols>
    <col min="1" max="1" width="23.625" style="12" customWidth="1"/>
    <col min="2" max="2" width="7.625" style="12" bestFit="1" customWidth="1"/>
    <col min="3" max="3" width="7.25" style="12" bestFit="1" customWidth="1"/>
    <col min="4" max="4" width="6.875" style="12" bestFit="1" customWidth="1"/>
    <col min="5" max="6" width="5.5" style="12" customWidth="1"/>
    <col min="7" max="7" width="9" style="12"/>
    <col min="8" max="8" width="16.75" style="12" customWidth="1"/>
    <col min="9" max="9" width="9" style="12"/>
    <col min="10" max="11" width="9.625" style="12" customWidth="1"/>
    <col min="12" max="13" width="11.625" style="12" customWidth="1"/>
    <col min="14" max="245" width="9" style="12"/>
    <col min="246" max="246" width="29.625" style="12" customWidth="1"/>
    <col min="247" max="247" width="9" style="12" bestFit="1" customWidth="1"/>
    <col min="248" max="248" width="6.875" style="12" bestFit="1" customWidth="1"/>
    <col min="249" max="249" width="6.125" style="12" bestFit="1" customWidth="1"/>
    <col min="250" max="250" width="6.625" style="12" bestFit="1" customWidth="1"/>
    <col min="251" max="252" width="9.375" style="12" customWidth="1"/>
    <col min="253" max="501" width="9" style="12"/>
    <col min="502" max="502" width="29.625" style="12" customWidth="1"/>
    <col min="503" max="503" width="9" style="12" bestFit="1" customWidth="1"/>
    <col min="504" max="504" width="6.875" style="12" bestFit="1" customWidth="1"/>
    <col min="505" max="505" width="6.125" style="12" bestFit="1" customWidth="1"/>
    <col min="506" max="506" width="6.625" style="12" bestFit="1" customWidth="1"/>
    <col min="507" max="508" width="9.375" style="12" customWidth="1"/>
    <col min="509" max="757" width="9" style="12"/>
    <col min="758" max="758" width="29.625" style="12" customWidth="1"/>
    <col min="759" max="759" width="9" style="12" bestFit="1" customWidth="1"/>
    <col min="760" max="760" width="6.875" style="12" bestFit="1" customWidth="1"/>
    <col min="761" max="761" width="6.125" style="12" bestFit="1" customWidth="1"/>
    <col min="762" max="762" width="6.625" style="12" bestFit="1" customWidth="1"/>
    <col min="763" max="764" width="9.375" style="12" customWidth="1"/>
    <col min="765" max="1013" width="9" style="12"/>
    <col min="1014" max="1014" width="29.625" style="12" customWidth="1"/>
    <col min="1015" max="1015" width="9" style="12" bestFit="1" customWidth="1"/>
    <col min="1016" max="1016" width="6.875" style="12" bestFit="1" customWidth="1"/>
    <col min="1017" max="1017" width="6.125" style="12" bestFit="1" customWidth="1"/>
    <col min="1018" max="1018" width="6.625" style="12" bestFit="1" customWidth="1"/>
    <col min="1019" max="1020" width="9.375" style="12" customWidth="1"/>
    <col min="1021" max="1269" width="9" style="12"/>
    <col min="1270" max="1270" width="29.625" style="12" customWidth="1"/>
    <col min="1271" max="1271" width="9" style="12" bestFit="1" customWidth="1"/>
    <col min="1272" max="1272" width="6.875" style="12" bestFit="1" customWidth="1"/>
    <col min="1273" max="1273" width="6.125" style="12" bestFit="1" customWidth="1"/>
    <col min="1274" max="1274" width="6.625" style="12" bestFit="1" customWidth="1"/>
    <col min="1275" max="1276" width="9.375" style="12" customWidth="1"/>
    <col min="1277" max="1525" width="9" style="12"/>
    <col min="1526" max="1526" width="29.625" style="12" customWidth="1"/>
    <col min="1527" max="1527" width="9" style="12" bestFit="1" customWidth="1"/>
    <col min="1528" max="1528" width="6.875" style="12" bestFit="1" customWidth="1"/>
    <col min="1529" max="1529" width="6.125" style="12" bestFit="1" customWidth="1"/>
    <col min="1530" max="1530" width="6.625" style="12" bestFit="1" customWidth="1"/>
    <col min="1531" max="1532" width="9.375" style="12" customWidth="1"/>
    <col min="1533" max="1781" width="9" style="12"/>
    <col min="1782" max="1782" width="29.625" style="12" customWidth="1"/>
    <col min="1783" max="1783" width="9" style="12" bestFit="1" customWidth="1"/>
    <col min="1784" max="1784" width="6.875" style="12" bestFit="1" customWidth="1"/>
    <col min="1785" max="1785" width="6.125" style="12" bestFit="1" customWidth="1"/>
    <col min="1786" max="1786" width="6.625" style="12" bestFit="1" customWidth="1"/>
    <col min="1787" max="1788" width="9.375" style="12" customWidth="1"/>
    <col min="1789" max="2037" width="9" style="12"/>
    <col min="2038" max="2038" width="29.625" style="12" customWidth="1"/>
    <col min="2039" max="2039" width="9" style="12" bestFit="1" customWidth="1"/>
    <col min="2040" max="2040" width="6.875" style="12" bestFit="1" customWidth="1"/>
    <col min="2041" max="2041" width="6.125" style="12" bestFit="1" customWidth="1"/>
    <col min="2042" max="2042" width="6.625" style="12" bestFit="1" customWidth="1"/>
    <col min="2043" max="2044" width="9.375" style="12" customWidth="1"/>
    <col min="2045" max="2293" width="9" style="12"/>
    <col min="2294" max="2294" width="29.625" style="12" customWidth="1"/>
    <col min="2295" max="2295" width="9" style="12" bestFit="1" customWidth="1"/>
    <col min="2296" max="2296" width="6.875" style="12" bestFit="1" customWidth="1"/>
    <col min="2297" max="2297" width="6.125" style="12" bestFit="1" customWidth="1"/>
    <col min="2298" max="2298" width="6.625" style="12" bestFit="1" customWidth="1"/>
    <col min="2299" max="2300" width="9.375" style="12" customWidth="1"/>
    <col min="2301" max="2549" width="9" style="12"/>
    <col min="2550" max="2550" width="29.625" style="12" customWidth="1"/>
    <col min="2551" max="2551" width="9" style="12" bestFit="1" customWidth="1"/>
    <col min="2552" max="2552" width="6.875" style="12" bestFit="1" customWidth="1"/>
    <col min="2553" max="2553" width="6.125" style="12" bestFit="1" customWidth="1"/>
    <col min="2554" max="2554" width="6.625" style="12" bestFit="1" customWidth="1"/>
    <col min="2555" max="2556" width="9.375" style="12" customWidth="1"/>
    <col min="2557" max="2805" width="9" style="12"/>
    <col min="2806" max="2806" width="29.625" style="12" customWidth="1"/>
    <col min="2807" max="2807" width="9" style="12" bestFit="1" customWidth="1"/>
    <col min="2808" max="2808" width="6.875" style="12" bestFit="1" customWidth="1"/>
    <col min="2809" max="2809" width="6.125" style="12" bestFit="1" customWidth="1"/>
    <col min="2810" max="2810" width="6.625" style="12" bestFit="1" customWidth="1"/>
    <col min="2811" max="2812" width="9.375" style="12" customWidth="1"/>
    <col min="2813" max="3061" width="9" style="12"/>
    <col min="3062" max="3062" width="29.625" style="12" customWidth="1"/>
    <col min="3063" max="3063" width="9" style="12" bestFit="1" customWidth="1"/>
    <col min="3064" max="3064" width="6.875" style="12" bestFit="1" customWidth="1"/>
    <col min="3065" max="3065" width="6.125" style="12" bestFit="1" customWidth="1"/>
    <col min="3066" max="3066" width="6.625" style="12" bestFit="1" customWidth="1"/>
    <col min="3067" max="3068" width="9.375" style="12" customWidth="1"/>
    <col min="3069" max="3317" width="9" style="12"/>
    <col min="3318" max="3318" width="29.625" style="12" customWidth="1"/>
    <col min="3319" max="3319" width="9" style="12" bestFit="1" customWidth="1"/>
    <col min="3320" max="3320" width="6.875" style="12" bestFit="1" customWidth="1"/>
    <col min="3321" max="3321" width="6.125" style="12" bestFit="1" customWidth="1"/>
    <col min="3322" max="3322" width="6.625" style="12" bestFit="1" customWidth="1"/>
    <col min="3323" max="3324" width="9.375" style="12" customWidth="1"/>
    <col min="3325" max="3573" width="9" style="12"/>
    <col min="3574" max="3574" width="29.625" style="12" customWidth="1"/>
    <col min="3575" max="3575" width="9" style="12" bestFit="1" customWidth="1"/>
    <col min="3576" max="3576" width="6.875" style="12" bestFit="1" customWidth="1"/>
    <col min="3577" max="3577" width="6.125" style="12" bestFit="1" customWidth="1"/>
    <col min="3578" max="3578" width="6.625" style="12" bestFit="1" customWidth="1"/>
    <col min="3579" max="3580" width="9.375" style="12" customWidth="1"/>
    <col min="3581" max="3829" width="9" style="12"/>
    <col min="3830" max="3830" width="29.625" style="12" customWidth="1"/>
    <col min="3831" max="3831" width="9" style="12" bestFit="1" customWidth="1"/>
    <col min="3832" max="3832" width="6.875" style="12" bestFit="1" customWidth="1"/>
    <col min="3833" max="3833" width="6.125" style="12" bestFit="1" customWidth="1"/>
    <col min="3834" max="3834" width="6.625" style="12" bestFit="1" customWidth="1"/>
    <col min="3835" max="3836" width="9.375" style="12" customWidth="1"/>
    <col min="3837" max="4085" width="9" style="12"/>
    <col min="4086" max="4086" width="29.625" style="12" customWidth="1"/>
    <col min="4087" max="4087" width="9" style="12" bestFit="1" customWidth="1"/>
    <col min="4088" max="4088" width="6.875" style="12" bestFit="1" customWidth="1"/>
    <col min="4089" max="4089" width="6.125" style="12" bestFit="1" customWidth="1"/>
    <col min="4090" max="4090" width="6.625" style="12" bestFit="1" customWidth="1"/>
    <col min="4091" max="4092" width="9.375" style="12" customWidth="1"/>
    <col min="4093" max="4341" width="9" style="12"/>
    <col min="4342" max="4342" width="29.625" style="12" customWidth="1"/>
    <col min="4343" max="4343" width="9" style="12" bestFit="1" customWidth="1"/>
    <col min="4344" max="4344" width="6.875" style="12" bestFit="1" customWidth="1"/>
    <col min="4345" max="4345" width="6.125" style="12" bestFit="1" customWidth="1"/>
    <col min="4346" max="4346" width="6.625" style="12" bestFit="1" customWidth="1"/>
    <col min="4347" max="4348" width="9.375" style="12" customWidth="1"/>
    <col min="4349" max="4597" width="9" style="12"/>
    <col min="4598" max="4598" width="29.625" style="12" customWidth="1"/>
    <col min="4599" max="4599" width="9" style="12" bestFit="1" customWidth="1"/>
    <col min="4600" max="4600" width="6.875" style="12" bestFit="1" customWidth="1"/>
    <col min="4601" max="4601" width="6.125" style="12" bestFit="1" customWidth="1"/>
    <col min="4602" max="4602" width="6.625" style="12" bestFit="1" customWidth="1"/>
    <col min="4603" max="4604" width="9.375" style="12" customWidth="1"/>
    <col min="4605" max="4853" width="9" style="12"/>
    <col min="4854" max="4854" width="29.625" style="12" customWidth="1"/>
    <col min="4855" max="4855" width="9" style="12" bestFit="1" customWidth="1"/>
    <col min="4856" max="4856" width="6.875" style="12" bestFit="1" customWidth="1"/>
    <col min="4857" max="4857" width="6.125" style="12" bestFit="1" customWidth="1"/>
    <col min="4858" max="4858" width="6.625" style="12" bestFit="1" customWidth="1"/>
    <col min="4859" max="4860" width="9.375" style="12" customWidth="1"/>
    <col min="4861" max="5109" width="9" style="12"/>
    <col min="5110" max="5110" width="29.625" style="12" customWidth="1"/>
    <col min="5111" max="5111" width="9" style="12" bestFit="1" customWidth="1"/>
    <col min="5112" max="5112" width="6.875" style="12" bestFit="1" customWidth="1"/>
    <col min="5113" max="5113" width="6.125" style="12" bestFit="1" customWidth="1"/>
    <col min="5114" max="5114" width="6.625" style="12" bestFit="1" customWidth="1"/>
    <col min="5115" max="5116" width="9.375" style="12" customWidth="1"/>
    <col min="5117" max="5365" width="9" style="12"/>
    <col min="5366" max="5366" width="29.625" style="12" customWidth="1"/>
    <col min="5367" max="5367" width="9" style="12" bestFit="1" customWidth="1"/>
    <col min="5368" max="5368" width="6.875" style="12" bestFit="1" customWidth="1"/>
    <col min="5369" max="5369" width="6.125" style="12" bestFit="1" customWidth="1"/>
    <col min="5370" max="5370" width="6.625" style="12" bestFit="1" customWidth="1"/>
    <col min="5371" max="5372" width="9.375" style="12" customWidth="1"/>
    <col min="5373" max="5621" width="9" style="12"/>
    <col min="5622" max="5622" width="29.625" style="12" customWidth="1"/>
    <col min="5623" max="5623" width="9" style="12" bestFit="1" customWidth="1"/>
    <col min="5624" max="5624" width="6.875" style="12" bestFit="1" customWidth="1"/>
    <col min="5625" max="5625" width="6.125" style="12" bestFit="1" customWidth="1"/>
    <col min="5626" max="5626" width="6.625" style="12" bestFit="1" customWidth="1"/>
    <col min="5627" max="5628" width="9.375" style="12" customWidth="1"/>
    <col min="5629" max="5877" width="9" style="12"/>
    <col min="5878" max="5878" width="29.625" style="12" customWidth="1"/>
    <col min="5879" max="5879" width="9" style="12" bestFit="1" customWidth="1"/>
    <col min="5880" max="5880" width="6.875" style="12" bestFit="1" customWidth="1"/>
    <col min="5881" max="5881" width="6.125" style="12" bestFit="1" customWidth="1"/>
    <col min="5882" max="5882" width="6.625" style="12" bestFit="1" customWidth="1"/>
    <col min="5883" max="5884" width="9.375" style="12" customWidth="1"/>
    <col min="5885" max="6133" width="9" style="12"/>
    <col min="6134" max="6134" width="29.625" style="12" customWidth="1"/>
    <col min="6135" max="6135" width="9" style="12" bestFit="1" customWidth="1"/>
    <col min="6136" max="6136" width="6.875" style="12" bestFit="1" customWidth="1"/>
    <col min="6137" max="6137" width="6.125" style="12" bestFit="1" customWidth="1"/>
    <col min="6138" max="6138" width="6.625" style="12" bestFit="1" customWidth="1"/>
    <col min="6139" max="6140" width="9.375" style="12" customWidth="1"/>
    <col min="6141" max="6389" width="9" style="12"/>
    <col min="6390" max="6390" width="29.625" style="12" customWidth="1"/>
    <col min="6391" max="6391" width="9" style="12" bestFit="1" customWidth="1"/>
    <col min="6392" max="6392" width="6.875" style="12" bestFit="1" customWidth="1"/>
    <col min="6393" max="6393" width="6.125" style="12" bestFit="1" customWidth="1"/>
    <col min="6394" max="6394" width="6.625" style="12" bestFit="1" customWidth="1"/>
    <col min="6395" max="6396" width="9.375" style="12" customWidth="1"/>
    <col min="6397" max="6645" width="9" style="12"/>
    <col min="6646" max="6646" width="29.625" style="12" customWidth="1"/>
    <col min="6647" max="6647" width="9" style="12" bestFit="1" customWidth="1"/>
    <col min="6648" max="6648" width="6.875" style="12" bestFit="1" customWidth="1"/>
    <col min="6649" max="6649" width="6.125" style="12" bestFit="1" customWidth="1"/>
    <col min="6650" max="6650" width="6.625" style="12" bestFit="1" customWidth="1"/>
    <col min="6651" max="6652" width="9.375" style="12" customWidth="1"/>
    <col min="6653" max="6901" width="9" style="12"/>
    <col min="6902" max="6902" width="29.625" style="12" customWidth="1"/>
    <col min="6903" max="6903" width="9" style="12" bestFit="1" customWidth="1"/>
    <col min="6904" max="6904" width="6.875" style="12" bestFit="1" customWidth="1"/>
    <col min="6905" max="6905" width="6.125" style="12" bestFit="1" customWidth="1"/>
    <col min="6906" max="6906" width="6.625" style="12" bestFit="1" customWidth="1"/>
    <col min="6907" max="6908" width="9.375" style="12" customWidth="1"/>
    <col min="6909" max="7157" width="9" style="12"/>
    <col min="7158" max="7158" width="29.625" style="12" customWidth="1"/>
    <col min="7159" max="7159" width="9" style="12" bestFit="1" customWidth="1"/>
    <col min="7160" max="7160" width="6.875" style="12" bestFit="1" customWidth="1"/>
    <col min="7161" max="7161" width="6.125" style="12" bestFit="1" customWidth="1"/>
    <col min="7162" max="7162" width="6.625" style="12" bestFit="1" customWidth="1"/>
    <col min="7163" max="7164" width="9.375" style="12" customWidth="1"/>
    <col min="7165" max="7413" width="9" style="12"/>
    <col min="7414" max="7414" width="29.625" style="12" customWidth="1"/>
    <col min="7415" max="7415" width="9" style="12" bestFit="1" customWidth="1"/>
    <col min="7416" max="7416" width="6.875" style="12" bestFit="1" customWidth="1"/>
    <col min="7417" max="7417" width="6.125" style="12" bestFit="1" customWidth="1"/>
    <col min="7418" max="7418" width="6.625" style="12" bestFit="1" customWidth="1"/>
    <col min="7419" max="7420" width="9.375" style="12" customWidth="1"/>
    <col min="7421" max="7669" width="9" style="12"/>
    <col min="7670" max="7670" width="29.625" style="12" customWidth="1"/>
    <col min="7671" max="7671" width="9" style="12" bestFit="1" customWidth="1"/>
    <col min="7672" max="7672" width="6.875" style="12" bestFit="1" customWidth="1"/>
    <col min="7673" max="7673" width="6.125" style="12" bestFit="1" customWidth="1"/>
    <col min="7674" max="7674" width="6.625" style="12" bestFit="1" customWidth="1"/>
    <col min="7675" max="7676" width="9.375" style="12" customWidth="1"/>
    <col min="7677" max="7925" width="9" style="12"/>
    <col min="7926" max="7926" width="29.625" style="12" customWidth="1"/>
    <col min="7927" max="7927" width="9" style="12" bestFit="1" customWidth="1"/>
    <col min="7928" max="7928" width="6.875" style="12" bestFit="1" customWidth="1"/>
    <col min="7929" max="7929" width="6.125" style="12" bestFit="1" customWidth="1"/>
    <col min="7930" max="7930" width="6.625" style="12" bestFit="1" customWidth="1"/>
    <col min="7931" max="7932" width="9.375" style="12" customWidth="1"/>
    <col min="7933" max="8181" width="9" style="12"/>
    <col min="8182" max="8182" width="29.625" style="12" customWidth="1"/>
    <col min="8183" max="8183" width="9" style="12" bestFit="1" customWidth="1"/>
    <col min="8184" max="8184" width="6.875" style="12" bestFit="1" customWidth="1"/>
    <col min="8185" max="8185" width="6.125" style="12" bestFit="1" customWidth="1"/>
    <col min="8186" max="8186" width="6.625" style="12" bestFit="1" customWidth="1"/>
    <col min="8187" max="8188" width="9.375" style="12" customWidth="1"/>
    <col min="8189" max="8437" width="9" style="12"/>
    <col min="8438" max="8438" width="29.625" style="12" customWidth="1"/>
    <col min="8439" max="8439" width="9" style="12" bestFit="1" customWidth="1"/>
    <col min="8440" max="8440" width="6.875" style="12" bestFit="1" customWidth="1"/>
    <col min="8441" max="8441" width="6.125" style="12" bestFit="1" customWidth="1"/>
    <col min="8442" max="8442" width="6.625" style="12" bestFit="1" customWidth="1"/>
    <col min="8443" max="8444" width="9.375" style="12" customWidth="1"/>
    <col min="8445" max="8693" width="9" style="12"/>
    <col min="8694" max="8694" width="29.625" style="12" customWidth="1"/>
    <col min="8695" max="8695" width="9" style="12" bestFit="1" customWidth="1"/>
    <col min="8696" max="8696" width="6.875" style="12" bestFit="1" customWidth="1"/>
    <col min="8697" max="8697" width="6.125" style="12" bestFit="1" customWidth="1"/>
    <col min="8698" max="8698" width="6.625" style="12" bestFit="1" customWidth="1"/>
    <col min="8699" max="8700" width="9.375" style="12" customWidth="1"/>
    <col min="8701" max="8949" width="9" style="12"/>
    <col min="8950" max="8950" width="29.625" style="12" customWidth="1"/>
    <col min="8951" max="8951" width="9" style="12" bestFit="1" customWidth="1"/>
    <col min="8952" max="8952" width="6.875" style="12" bestFit="1" customWidth="1"/>
    <col min="8953" max="8953" width="6.125" style="12" bestFit="1" customWidth="1"/>
    <col min="8954" max="8954" width="6.625" style="12" bestFit="1" customWidth="1"/>
    <col min="8955" max="8956" width="9.375" style="12" customWidth="1"/>
    <col min="8957" max="9205" width="9" style="12"/>
    <col min="9206" max="9206" width="29.625" style="12" customWidth="1"/>
    <col min="9207" max="9207" width="9" style="12" bestFit="1" customWidth="1"/>
    <col min="9208" max="9208" width="6.875" style="12" bestFit="1" customWidth="1"/>
    <col min="9209" max="9209" width="6.125" style="12" bestFit="1" customWidth="1"/>
    <col min="9210" max="9210" width="6.625" style="12" bestFit="1" customWidth="1"/>
    <col min="9211" max="9212" width="9.375" style="12" customWidth="1"/>
    <col min="9213" max="9461" width="9" style="12"/>
    <col min="9462" max="9462" width="29.625" style="12" customWidth="1"/>
    <col min="9463" max="9463" width="9" style="12" bestFit="1" customWidth="1"/>
    <col min="9464" max="9464" width="6.875" style="12" bestFit="1" customWidth="1"/>
    <col min="9465" max="9465" width="6.125" style="12" bestFit="1" customWidth="1"/>
    <col min="9466" max="9466" width="6.625" style="12" bestFit="1" customWidth="1"/>
    <col min="9467" max="9468" width="9.375" style="12" customWidth="1"/>
    <col min="9469" max="9717" width="9" style="12"/>
    <col min="9718" max="9718" width="29.625" style="12" customWidth="1"/>
    <col min="9719" max="9719" width="9" style="12" bestFit="1" customWidth="1"/>
    <col min="9720" max="9720" width="6.875" style="12" bestFit="1" customWidth="1"/>
    <col min="9721" max="9721" width="6.125" style="12" bestFit="1" customWidth="1"/>
    <col min="9722" max="9722" width="6.625" style="12" bestFit="1" customWidth="1"/>
    <col min="9723" max="9724" width="9.375" style="12" customWidth="1"/>
    <col min="9725" max="9973" width="9" style="12"/>
    <col min="9974" max="9974" width="29.625" style="12" customWidth="1"/>
    <col min="9975" max="9975" width="9" style="12" bestFit="1" customWidth="1"/>
    <col min="9976" max="9976" width="6.875" style="12" bestFit="1" customWidth="1"/>
    <col min="9977" max="9977" width="6.125" style="12" bestFit="1" customWidth="1"/>
    <col min="9978" max="9978" width="6.625" style="12" bestFit="1" customWidth="1"/>
    <col min="9979" max="9980" width="9.375" style="12" customWidth="1"/>
    <col min="9981" max="10229" width="9" style="12"/>
    <col min="10230" max="10230" width="29.625" style="12" customWidth="1"/>
    <col min="10231" max="10231" width="9" style="12" bestFit="1" customWidth="1"/>
    <col min="10232" max="10232" width="6.875" style="12" bestFit="1" customWidth="1"/>
    <col min="10233" max="10233" width="6.125" style="12" bestFit="1" customWidth="1"/>
    <col min="10234" max="10234" width="6.625" style="12" bestFit="1" customWidth="1"/>
    <col min="10235" max="10236" width="9.375" style="12" customWidth="1"/>
    <col min="10237" max="10485" width="9" style="12"/>
    <col min="10486" max="10486" width="29.625" style="12" customWidth="1"/>
    <col min="10487" max="10487" width="9" style="12" bestFit="1" customWidth="1"/>
    <col min="10488" max="10488" width="6.875" style="12" bestFit="1" customWidth="1"/>
    <col min="10489" max="10489" width="6.125" style="12" bestFit="1" customWidth="1"/>
    <col min="10490" max="10490" width="6.625" style="12" bestFit="1" customWidth="1"/>
    <col min="10491" max="10492" width="9.375" style="12" customWidth="1"/>
    <col min="10493" max="10741" width="9" style="12"/>
    <col min="10742" max="10742" width="29.625" style="12" customWidth="1"/>
    <col min="10743" max="10743" width="9" style="12" bestFit="1" customWidth="1"/>
    <col min="10744" max="10744" width="6.875" style="12" bestFit="1" customWidth="1"/>
    <col min="10745" max="10745" width="6.125" style="12" bestFit="1" customWidth="1"/>
    <col min="10746" max="10746" width="6.625" style="12" bestFit="1" customWidth="1"/>
    <col min="10747" max="10748" width="9.375" style="12" customWidth="1"/>
    <col min="10749" max="10997" width="9" style="12"/>
    <col min="10998" max="10998" width="29.625" style="12" customWidth="1"/>
    <col min="10999" max="10999" width="9" style="12" bestFit="1" customWidth="1"/>
    <col min="11000" max="11000" width="6.875" style="12" bestFit="1" customWidth="1"/>
    <col min="11001" max="11001" width="6.125" style="12" bestFit="1" customWidth="1"/>
    <col min="11002" max="11002" width="6.625" style="12" bestFit="1" customWidth="1"/>
    <col min="11003" max="11004" width="9.375" style="12" customWidth="1"/>
    <col min="11005" max="11253" width="9" style="12"/>
    <col min="11254" max="11254" width="29.625" style="12" customWidth="1"/>
    <col min="11255" max="11255" width="9" style="12" bestFit="1" customWidth="1"/>
    <col min="11256" max="11256" width="6.875" style="12" bestFit="1" customWidth="1"/>
    <col min="11257" max="11257" width="6.125" style="12" bestFit="1" customWidth="1"/>
    <col min="11258" max="11258" width="6.625" style="12" bestFit="1" customWidth="1"/>
    <col min="11259" max="11260" width="9.375" style="12" customWidth="1"/>
    <col min="11261" max="11509" width="9" style="12"/>
    <col min="11510" max="11510" width="29.625" style="12" customWidth="1"/>
    <col min="11511" max="11511" width="9" style="12" bestFit="1" customWidth="1"/>
    <col min="11512" max="11512" width="6.875" style="12" bestFit="1" customWidth="1"/>
    <col min="11513" max="11513" width="6.125" style="12" bestFit="1" customWidth="1"/>
    <col min="11514" max="11514" width="6.625" style="12" bestFit="1" customWidth="1"/>
    <col min="11515" max="11516" width="9.375" style="12" customWidth="1"/>
    <col min="11517" max="11765" width="9" style="12"/>
    <col min="11766" max="11766" width="29.625" style="12" customWidth="1"/>
    <col min="11767" max="11767" width="9" style="12" bestFit="1" customWidth="1"/>
    <col min="11768" max="11768" width="6.875" style="12" bestFit="1" customWidth="1"/>
    <col min="11769" max="11769" width="6.125" style="12" bestFit="1" customWidth="1"/>
    <col min="11770" max="11770" width="6.625" style="12" bestFit="1" customWidth="1"/>
    <col min="11771" max="11772" width="9.375" style="12" customWidth="1"/>
    <col min="11773" max="12021" width="9" style="12"/>
    <col min="12022" max="12022" width="29.625" style="12" customWidth="1"/>
    <col min="12023" max="12023" width="9" style="12" bestFit="1" customWidth="1"/>
    <col min="12024" max="12024" width="6.875" style="12" bestFit="1" customWidth="1"/>
    <col min="12025" max="12025" width="6.125" style="12" bestFit="1" customWidth="1"/>
    <col min="12026" max="12026" width="6.625" style="12" bestFit="1" customWidth="1"/>
    <col min="12027" max="12028" width="9.375" style="12" customWidth="1"/>
    <col min="12029" max="12277" width="9" style="12"/>
    <col min="12278" max="12278" width="29.625" style="12" customWidth="1"/>
    <col min="12279" max="12279" width="9" style="12" bestFit="1" customWidth="1"/>
    <col min="12280" max="12280" width="6.875" style="12" bestFit="1" customWidth="1"/>
    <col min="12281" max="12281" width="6.125" style="12" bestFit="1" customWidth="1"/>
    <col min="12282" max="12282" width="6.625" style="12" bestFit="1" customWidth="1"/>
    <col min="12283" max="12284" width="9.375" style="12" customWidth="1"/>
    <col min="12285" max="12533" width="9" style="12"/>
    <col min="12534" max="12534" width="29.625" style="12" customWidth="1"/>
    <col min="12535" max="12535" width="9" style="12" bestFit="1" customWidth="1"/>
    <col min="12536" max="12536" width="6.875" style="12" bestFit="1" customWidth="1"/>
    <col min="12537" max="12537" width="6.125" style="12" bestFit="1" customWidth="1"/>
    <col min="12538" max="12538" width="6.625" style="12" bestFit="1" customWidth="1"/>
    <col min="12539" max="12540" width="9.375" style="12" customWidth="1"/>
    <col min="12541" max="12789" width="9" style="12"/>
    <col min="12790" max="12790" width="29.625" style="12" customWidth="1"/>
    <col min="12791" max="12791" width="9" style="12" bestFit="1" customWidth="1"/>
    <col min="12792" max="12792" width="6.875" style="12" bestFit="1" customWidth="1"/>
    <col min="12793" max="12793" width="6.125" style="12" bestFit="1" customWidth="1"/>
    <col min="12794" max="12794" width="6.625" style="12" bestFit="1" customWidth="1"/>
    <col min="12795" max="12796" width="9.375" style="12" customWidth="1"/>
    <col min="12797" max="13045" width="9" style="12"/>
    <col min="13046" max="13046" width="29.625" style="12" customWidth="1"/>
    <col min="13047" max="13047" width="9" style="12" bestFit="1" customWidth="1"/>
    <col min="13048" max="13048" width="6.875" style="12" bestFit="1" customWidth="1"/>
    <col min="13049" max="13049" width="6.125" style="12" bestFit="1" customWidth="1"/>
    <col min="13050" max="13050" width="6.625" style="12" bestFit="1" customWidth="1"/>
    <col min="13051" max="13052" width="9.375" style="12" customWidth="1"/>
    <col min="13053" max="13301" width="9" style="12"/>
    <col min="13302" max="13302" width="29.625" style="12" customWidth="1"/>
    <col min="13303" max="13303" width="9" style="12" bestFit="1" customWidth="1"/>
    <col min="13304" max="13304" width="6.875" style="12" bestFit="1" customWidth="1"/>
    <col min="13305" max="13305" width="6.125" style="12" bestFit="1" customWidth="1"/>
    <col min="13306" max="13306" width="6.625" style="12" bestFit="1" customWidth="1"/>
    <col min="13307" max="13308" width="9.375" style="12" customWidth="1"/>
    <col min="13309" max="13557" width="9" style="12"/>
    <col min="13558" max="13558" width="29.625" style="12" customWidth="1"/>
    <col min="13559" max="13559" width="9" style="12" bestFit="1" customWidth="1"/>
    <col min="13560" max="13560" width="6.875" style="12" bestFit="1" customWidth="1"/>
    <col min="13561" max="13561" width="6.125" style="12" bestFit="1" customWidth="1"/>
    <col min="13562" max="13562" width="6.625" style="12" bestFit="1" customWidth="1"/>
    <col min="13563" max="13564" width="9.375" style="12" customWidth="1"/>
    <col min="13565" max="13813" width="9" style="12"/>
    <col min="13814" max="13814" width="29.625" style="12" customWidth="1"/>
    <col min="13815" max="13815" width="9" style="12" bestFit="1" customWidth="1"/>
    <col min="13816" max="13816" width="6.875" style="12" bestFit="1" customWidth="1"/>
    <col min="13817" max="13817" width="6.125" style="12" bestFit="1" customWidth="1"/>
    <col min="13818" max="13818" width="6.625" style="12" bestFit="1" customWidth="1"/>
    <col min="13819" max="13820" width="9.375" style="12" customWidth="1"/>
    <col min="13821" max="14069" width="9" style="12"/>
    <col min="14070" max="14070" width="29.625" style="12" customWidth="1"/>
    <col min="14071" max="14071" width="9" style="12" bestFit="1" customWidth="1"/>
    <col min="14072" max="14072" width="6.875" style="12" bestFit="1" customWidth="1"/>
    <col min="14073" max="14073" width="6.125" style="12" bestFit="1" customWidth="1"/>
    <col min="14074" max="14074" width="6.625" style="12" bestFit="1" customWidth="1"/>
    <col min="14075" max="14076" width="9.375" style="12" customWidth="1"/>
    <col min="14077" max="14325" width="9" style="12"/>
    <col min="14326" max="14326" width="29.625" style="12" customWidth="1"/>
    <col min="14327" max="14327" width="9" style="12" bestFit="1" customWidth="1"/>
    <col min="14328" max="14328" width="6.875" style="12" bestFit="1" customWidth="1"/>
    <col min="14329" max="14329" width="6.125" style="12" bestFit="1" customWidth="1"/>
    <col min="14330" max="14330" width="6.625" style="12" bestFit="1" customWidth="1"/>
    <col min="14331" max="14332" width="9.375" style="12" customWidth="1"/>
    <col min="14333" max="14581" width="9" style="12"/>
    <col min="14582" max="14582" width="29.625" style="12" customWidth="1"/>
    <col min="14583" max="14583" width="9" style="12" bestFit="1" customWidth="1"/>
    <col min="14584" max="14584" width="6.875" style="12" bestFit="1" customWidth="1"/>
    <col min="14585" max="14585" width="6.125" style="12" bestFit="1" customWidth="1"/>
    <col min="14586" max="14586" width="6.625" style="12" bestFit="1" customWidth="1"/>
    <col min="14587" max="14588" width="9.375" style="12" customWidth="1"/>
    <col min="14589" max="14837" width="9" style="12"/>
    <col min="14838" max="14838" width="29.625" style="12" customWidth="1"/>
    <col min="14839" max="14839" width="9" style="12" bestFit="1" customWidth="1"/>
    <col min="14840" max="14840" width="6.875" style="12" bestFit="1" customWidth="1"/>
    <col min="14841" max="14841" width="6.125" style="12" bestFit="1" customWidth="1"/>
    <col min="14842" max="14842" width="6.625" style="12" bestFit="1" customWidth="1"/>
    <col min="14843" max="14844" width="9.375" style="12" customWidth="1"/>
    <col min="14845" max="15093" width="9" style="12"/>
    <col min="15094" max="15094" width="29.625" style="12" customWidth="1"/>
    <col min="15095" max="15095" width="9" style="12" bestFit="1" customWidth="1"/>
    <col min="15096" max="15096" width="6.875" style="12" bestFit="1" customWidth="1"/>
    <col min="15097" max="15097" width="6.125" style="12" bestFit="1" customWidth="1"/>
    <col min="15098" max="15098" width="6.625" style="12" bestFit="1" customWidth="1"/>
    <col min="15099" max="15100" width="9.375" style="12" customWidth="1"/>
    <col min="15101" max="15349" width="9" style="12"/>
    <col min="15350" max="15350" width="29.625" style="12" customWidth="1"/>
    <col min="15351" max="15351" width="9" style="12" bestFit="1" customWidth="1"/>
    <col min="15352" max="15352" width="6.875" style="12" bestFit="1" customWidth="1"/>
    <col min="15353" max="15353" width="6.125" style="12" bestFit="1" customWidth="1"/>
    <col min="15354" max="15354" width="6.625" style="12" bestFit="1" customWidth="1"/>
    <col min="15355" max="15356" width="9.375" style="12" customWidth="1"/>
    <col min="15357" max="15605" width="9" style="12"/>
    <col min="15606" max="15606" width="29.625" style="12" customWidth="1"/>
    <col min="15607" max="15607" width="9" style="12" bestFit="1" customWidth="1"/>
    <col min="15608" max="15608" width="6.875" style="12" bestFit="1" customWidth="1"/>
    <col min="15609" max="15609" width="6.125" style="12" bestFit="1" customWidth="1"/>
    <col min="15610" max="15610" width="6.625" style="12" bestFit="1" customWidth="1"/>
    <col min="15611" max="15612" width="9.375" style="12" customWidth="1"/>
    <col min="15613" max="15861" width="9" style="12"/>
    <col min="15862" max="15862" width="29.625" style="12" customWidth="1"/>
    <col min="15863" max="15863" width="9" style="12" bestFit="1" customWidth="1"/>
    <col min="15864" max="15864" width="6.875" style="12" bestFit="1" customWidth="1"/>
    <col min="15865" max="15865" width="6.125" style="12" bestFit="1" customWidth="1"/>
    <col min="15866" max="15866" width="6.625" style="12" bestFit="1" customWidth="1"/>
    <col min="15867" max="15868" width="9.375" style="12" customWidth="1"/>
    <col min="15869" max="16117" width="9" style="12"/>
    <col min="16118" max="16118" width="29.625" style="12" customWidth="1"/>
    <col min="16119" max="16119" width="9" style="12" bestFit="1" customWidth="1"/>
    <col min="16120" max="16120" width="6.875" style="12" bestFit="1" customWidth="1"/>
    <col min="16121" max="16121" width="6.125" style="12" bestFit="1" customWidth="1"/>
    <col min="16122" max="16122" width="6.625" style="12" bestFit="1" customWidth="1"/>
    <col min="16123" max="16124" width="9.375" style="12" customWidth="1"/>
    <col min="16125" max="16384" width="9" style="12"/>
  </cols>
  <sheetData>
    <row r="1" spans="1:7" ht="18.75" customHeight="1">
      <c r="A1" s="10" t="s">
        <v>430</v>
      </c>
      <c r="B1" s="13"/>
      <c r="C1" s="13"/>
      <c r="D1" s="13"/>
      <c r="E1" s="13"/>
      <c r="F1" s="13"/>
    </row>
    <row r="2" spans="1:7" ht="20.100000000000001" customHeight="1">
      <c r="A2" s="600" t="s">
        <v>433</v>
      </c>
      <c r="B2" s="14"/>
    </row>
    <row r="3" spans="1:7" ht="25.5" customHeight="1">
      <c r="A3" s="594" t="s">
        <v>434</v>
      </c>
      <c r="B3" s="11"/>
    </row>
    <row r="4" spans="1:7" ht="30" customHeight="1">
      <c r="A4" s="584"/>
      <c r="B4" s="711" t="s">
        <v>432</v>
      </c>
      <c r="C4" s="711" t="s">
        <v>431</v>
      </c>
      <c r="D4" s="711" t="s">
        <v>426</v>
      </c>
      <c r="E4" s="709" t="s">
        <v>317</v>
      </c>
      <c r="F4" s="710"/>
    </row>
    <row r="5" spans="1:7" ht="51.75" customHeight="1">
      <c r="A5" s="365"/>
      <c r="B5" s="713"/>
      <c r="C5" s="712"/>
      <c r="D5" s="712"/>
      <c r="E5" s="621" t="s">
        <v>450</v>
      </c>
      <c r="F5" s="621" t="s">
        <v>568</v>
      </c>
    </row>
    <row r="6" spans="1:7" ht="20.100000000000001" hidden="1" customHeight="1">
      <c r="A6" s="586" t="s">
        <v>429</v>
      </c>
      <c r="B6" s="367"/>
      <c r="C6" s="368"/>
      <c r="D6" s="368"/>
      <c r="E6" s="368"/>
      <c r="F6" s="368"/>
      <c r="G6" s="16"/>
    </row>
    <row r="7" spans="1:7" ht="18" hidden="1" customHeight="1">
      <c r="A7" s="595" t="s">
        <v>48</v>
      </c>
      <c r="B7" s="367"/>
      <c r="C7" s="368"/>
      <c r="D7" s="368"/>
      <c r="E7" s="368"/>
      <c r="F7" s="368"/>
      <c r="G7" s="16"/>
    </row>
    <row r="8" spans="1:7" ht="18.75" hidden="1" customHeight="1">
      <c r="A8" s="599" t="s">
        <v>104</v>
      </c>
      <c r="B8" s="364" t="s">
        <v>105</v>
      </c>
      <c r="C8" s="596">
        <v>1636144.42593406</v>
      </c>
      <c r="D8" s="596">
        <v>5276075</v>
      </c>
      <c r="E8" s="597">
        <v>121.38672716996</v>
      </c>
      <c r="F8" s="597">
        <v>105.86948278015056</v>
      </c>
      <c r="G8" s="16"/>
    </row>
    <row r="9" spans="1:7" ht="18.75" hidden="1" customHeight="1">
      <c r="A9" s="599" t="s">
        <v>106</v>
      </c>
      <c r="B9" s="364" t="s">
        <v>107</v>
      </c>
      <c r="C9" s="596">
        <v>49502.318880757601</v>
      </c>
      <c r="D9" s="596">
        <v>158391</v>
      </c>
      <c r="E9" s="597">
        <v>131.05327573794099</v>
      </c>
      <c r="F9" s="597">
        <v>114.86181715338259</v>
      </c>
      <c r="G9" s="16"/>
    </row>
    <row r="10" spans="1:7" ht="33" hidden="1" customHeight="1">
      <c r="A10" s="363" t="s">
        <v>108</v>
      </c>
      <c r="B10" s="364" t="s">
        <v>107</v>
      </c>
      <c r="C10" s="596">
        <v>399173.14025315299</v>
      </c>
      <c r="D10" s="596">
        <v>1717280</v>
      </c>
      <c r="E10" s="597">
        <v>111.04703705297599</v>
      </c>
      <c r="F10" s="597">
        <v>99.747394102117795</v>
      </c>
      <c r="G10" s="16"/>
    </row>
    <row r="11" spans="1:7" ht="18.75" hidden="1" customHeight="1">
      <c r="A11" s="599" t="s">
        <v>109</v>
      </c>
      <c r="B11" s="364" t="s">
        <v>110</v>
      </c>
      <c r="C11" s="596">
        <v>5583.7252229000396</v>
      </c>
      <c r="D11" s="596">
        <v>21422.563338808101</v>
      </c>
      <c r="E11" s="597">
        <v>104.360306178239</v>
      </c>
      <c r="F11" s="597">
        <v>103.324514991182</v>
      </c>
      <c r="G11" s="16"/>
    </row>
    <row r="12" spans="1:7" ht="18.75" hidden="1" customHeight="1">
      <c r="A12" s="599" t="s">
        <v>111</v>
      </c>
      <c r="B12" s="364" t="s">
        <v>112</v>
      </c>
      <c r="C12" s="596">
        <v>22294.58</v>
      </c>
      <c r="D12" s="596">
        <v>109088.58</v>
      </c>
      <c r="E12" s="597">
        <v>75.053290691802701</v>
      </c>
      <c r="F12" s="597">
        <v>100.824033938094</v>
      </c>
      <c r="G12" s="16"/>
    </row>
    <row r="13" spans="1:7" ht="18.75" hidden="1" customHeight="1">
      <c r="A13" s="599" t="s">
        <v>113</v>
      </c>
      <c r="B13" s="364" t="s">
        <v>107</v>
      </c>
      <c r="C13" s="596">
        <v>8.6</v>
      </c>
      <c r="D13" s="596">
        <v>33.200000000000003</v>
      </c>
      <c r="E13" s="597">
        <v>67.1875</v>
      </c>
      <c r="F13" s="597">
        <v>81.372549019607803</v>
      </c>
      <c r="G13" s="16"/>
    </row>
    <row r="14" spans="1:7" ht="33" hidden="1" customHeight="1">
      <c r="A14" s="363" t="s">
        <v>114</v>
      </c>
      <c r="B14" s="364" t="s">
        <v>115</v>
      </c>
      <c r="C14" s="596">
        <v>6.2</v>
      </c>
      <c r="D14" s="596">
        <v>30.2</v>
      </c>
      <c r="E14" s="597">
        <v>105.084745762712</v>
      </c>
      <c r="F14" s="597">
        <v>84.831460674157299</v>
      </c>
      <c r="G14" s="16"/>
    </row>
    <row r="15" spans="1:7" ht="18.75" hidden="1" customHeight="1">
      <c r="A15" s="599" t="s">
        <v>116</v>
      </c>
      <c r="B15" s="364" t="s">
        <v>107</v>
      </c>
      <c r="C15" s="596">
        <v>0</v>
      </c>
      <c r="D15" s="598">
        <v>0.84</v>
      </c>
      <c r="E15" s="597">
        <v>0</v>
      </c>
      <c r="F15" s="597">
        <v>54.901960784313701</v>
      </c>
      <c r="G15" s="16"/>
    </row>
    <row r="16" spans="1:7" ht="33" hidden="1" customHeight="1">
      <c r="A16" s="363" t="s">
        <v>117</v>
      </c>
      <c r="B16" s="364" t="s">
        <v>118</v>
      </c>
      <c r="C16" s="596">
        <v>8264.5807857192995</v>
      </c>
      <c r="D16" s="596">
        <v>28324.919530536201</v>
      </c>
      <c r="E16" s="597">
        <v>122.884283246978</v>
      </c>
      <c r="F16" s="597">
        <v>145.44099008424701</v>
      </c>
      <c r="G16" s="16"/>
    </row>
    <row r="17" spans="1:7" ht="20.100000000000001" hidden="1" customHeight="1">
      <c r="A17" s="599" t="s">
        <v>119</v>
      </c>
      <c r="B17" s="364" t="s">
        <v>118</v>
      </c>
      <c r="C17" s="596">
        <v>8413.2908067542194</v>
      </c>
      <c r="D17" s="596">
        <v>98080</v>
      </c>
      <c r="E17" s="597">
        <v>47.5451745976411</v>
      </c>
      <c r="F17" s="597">
        <v>113.412174660191</v>
      </c>
      <c r="G17" s="16"/>
    </row>
    <row r="18" spans="1:7" ht="18.75" hidden="1" customHeight="1">
      <c r="A18" s="599" t="s">
        <v>120</v>
      </c>
      <c r="B18" s="364" t="s">
        <v>121</v>
      </c>
      <c r="C18" s="596">
        <v>5156.6477083333302</v>
      </c>
      <c r="D18" s="596">
        <v>16245.926666666701</v>
      </c>
      <c r="E18" s="597">
        <v>144.81974667099701</v>
      </c>
      <c r="F18" s="597">
        <v>97.562330717410902</v>
      </c>
      <c r="G18" s="16"/>
    </row>
    <row r="19" spans="1:7" ht="33" hidden="1" customHeight="1">
      <c r="A19" s="363" t="s">
        <v>122</v>
      </c>
      <c r="B19" s="364" t="s">
        <v>60</v>
      </c>
      <c r="C19" s="596">
        <v>172.84962765594</v>
      </c>
      <c r="D19" s="596">
        <v>674.86764193999602</v>
      </c>
      <c r="E19" s="597">
        <v>130.637929112595</v>
      </c>
      <c r="F19" s="597">
        <v>77.019997886420001</v>
      </c>
      <c r="G19" s="16"/>
    </row>
    <row r="20" spans="1:7" ht="20.100000000000001" hidden="1" customHeight="1">
      <c r="A20" s="599" t="s">
        <v>123</v>
      </c>
      <c r="B20" s="364" t="s">
        <v>107</v>
      </c>
      <c r="C20" s="596">
        <v>2397</v>
      </c>
      <c r="D20" s="596">
        <v>8724</v>
      </c>
      <c r="E20" s="597">
        <v>141.082989994114</v>
      </c>
      <c r="F20" s="597">
        <v>117.368491860622</v>
      </c>
      <c r="G20" s="16"/>
    </row>
    <row r="21" spans="1:7" ht="33" hidden="1" customHeight="1">
      <c r="A21" s="363" t="s">
        <v>124</v>
      </c>
      <c r="B21" s="364" t="s">
        <v>125</v>
      </c>
      <c r="C21" s="596">
        <v>96.319034639409296</v>
      </c>
      <c r="D21" s="596">
        <v>409.731391254968</v>
      </c>
      <c r="E21" s="597">
        <v>92.287822878228795</v>
      </c>
      <c r="F21" s="597">
        <v>69.654314521408907</v>
      </c>
      <c r="G21" s="16"/>
    </row>
    <row r="22" spans="1:7" ht="45" hidden="1" customHeight="1">
      <c r="A22" s="363" t="s">
        <v>126</v>
      </c>
      <c r="B22" s="364" t="s">
        <v>107</v>
      </c>
      <c r="C22" s="596">
        <v>2101</v>
      </c>
      <c r="D22" s="596">
        <v>25392</v>
      </c>
      <c r="E22" s="597">
        <v>15.3480897070641</v>
      </c>
      <c r="F22" s="597">
        <v>56.741899441340799</v>
      </c>
      <c r="G22" s="16"/>
    </row>
    <row r="23" spans="1:7" ht="33" hidden="1" customHeight="1">
      <c r="A23" s="363" t="s">
        <v>127</v>
      </c>
      <c r="B23" s="364" t="s">
        <v>128</v>
      </c>
      <c r="C23" s="596">
        <v>166</v>
      </c>
      <c r="D23" s="596">
        <v>650.79999999999995</v>
      </c>
      <c r="E23" s="597">
        <v>107.096774193548</v>
      </c>
      <c r="F23" s="597">
        <v>101.055900621118</v>
      </c>
      <c r="G23" s="16"/>
    </row>
    <row r="24" spans="1:7" ht="33" hidden="1" customHeight="1">
      <c r="A24" s="363" t="s">
        <v>129</v>
      </c>
      <c r="B24" s="364" t="s">
        <v>130</v>
      </c>
      <c r="C24" s="596">
        <v>80206</v>
      </c>
      <c r="D24" s="596">
        <v>422852</v>
      </c>
      <c r="E24" s="597">
        <v>65.737773442942697</v>
      </c>
      <c r="F24" s="597">
        <v>85.561544936544948</v>
      </c>
      <c r="G24" s="16"/>
    </row>
    <row r="25" spans="1:7" ht="33" hidden="1" customHeight="1">
      <c r="A25" s="363" t="s">
        <v>131</v>
      </c>
      <c r="B25" s="364" t="s">
        <v>132</v>
      </c>
      <c r="C25" s="596">
        <v>13180</v>
      </c>
      <c r="D25" s="596">
        <v>63194</v>
      </c>
      <c r="E25" s="597">
        <v>122.604651162791</v>
      </c>
      <c r="F25" s="597">
        <v>90.719074347894704</v>
      </c>
      <c r="G25" s="16"/>
    </row>
    <row r="26" spans="1:7" ht="33" hidden="1" customHeight="1">
      <c r="A26" s="363" t="s">
        <v>422</v>
      </c>
      <c r="B26" s="364" t="s">
        <v>107</v>
      </c>
      <c r="C26" s="596">
        <v>4839.6049257232198</v>
      </c>
      <c r="D26" s="596">
        <v>17105.394839718501</v>
      </c>
      <c r="E26" s="597">
        <v>96.187469645459004</v>
      </c>
      <c r="F26" s="597">
        <v>80.608014739751297</v>
      </c>
      <c r="G26" s="16"/>
    </row>
    <row r="27" spans="1:7" ht="18.75" hidden="1" customHeight="1">
      <c r="A27" s="599" t="s">
        <v>133</v>
      </c>
      <c r="B27" s="364" t="s">
        <v>107</v>
      </c>
      <c r="C27" s="596">
        <v>101294</v>
      </c>
      <c r="D27" s="596">
        <v>369700</v>
      </c>
      <c r="E27" s="597">
        <v>113.597775011495</v>
      </c>
      <c r="F27" s="597">
        <v>106.432287243384</v>
      </c>
      <c r="G27" s="16"/>
    </row>
    <row r="28" spans="1:7" ht="54.95" hidden="1" customHeight="1">
      <c r="A28" s="363" t="s">
        <v>134</v>
      </c>
      <c r="B28" s="364" t="s">
        <v>107</v>
      </c>
      <c r="C28" s="596">
        <v>30929.440465474101</v>
      </c>
      <c r="D28" s="596">
        <v>132624.35002209499</v>
      </c>
      <c r="E28" s="597">
        <v>102.234781323877</v>
      </c>
      <c r="F28" s="597">
        <v>108.24038014282699</v>
      </c>
      <c r="G28" s="16"/>
    </row>
    <row r="29" spans="1:7" ht="18.75" hidden="1" customHeight="1">
      <c r="A29" s="599" t="s">
        <v>135</v>
      </c>
      <c r="B29" s="364" t="s">
        <v>105</v>
      </c>
      <c r="C29" s="596">
        <v>48560.272763791203</v>
      </c>
      <c r="D29" s="596">
        <v>178556.53408536801</v>
      </c>
      <c r="E29" s="597">
        <v>134.20906985937799</v>
      </c>
      <c r="F29" s="597">
        <v>121.29131213303199</v>
      </c>
      <c r="G29" s="16"/>
    </row>
    <row r="30" spans="1:7" ht="54.95" hidden="1" customHeight="1">
      <c r="A30" s="363" t="s">
        <v>136</v>
      </c>
      <c r="B30" s="364" t="s">
        <v>107</v>
      </c>
      <c r="C30" s="596">
        <v>5720</v>
      </c>
      <c r="D30" s="596">
        <v>7374</v>
      </c>
      <c r="E30" s="597">
        <v>120.93023255814001</v>
      </c>
      <c r="F30" s="597">
        <v>44.155688622754489</v>
      </c>
      <c r="G30" s="16"/>
    </row>
    <row r="31" spans="1:7" ht="18.75" hidden="1" customHeight="1">
      <c r="A31" s="599" t="s">
        <v>137</v>
      </c>
      <c r="B31" s="364" t="s">
        <v>107</v>
      </c>
      <c r="C31" s="596">
        <v>1256</v>
      </c>
      <c r="D31" s="596">
        <v>5676</v>
      </c>
      <c r="E31" s="597">
        <v>77.867327960322399</v>
      </c>
      <c r="F31" s="597">
        <v>92.669387755101994</v>
      </c>
      <c r="G31" s="16"/>
    </row>
    <row r="32" spans="1:7" ht="33" hidden="1" customHeight="1">
      <c r="A32" s="363" t="s">
        <v>138</v>
      </c>
      <c r="B32" s="364" t="s">
        <v>107</v>
      </c>
      <c r="C32" s="596">
        <v>999.57058189655095</v>
      </c>
      <c r="D32" s="596">
        <v>3082.5080818965498</v>
      </c>
      <c r="E32" s="597">
        <v>30.437424058323199</v>
      </c>
      <c r="F32" s="597">
        <v>57.880343161128401</v>
      </c>
      <c r="G32" s="16"/>
    </row>
    <row r="33" spans="1:7" ht="45" customHeight="1">
      <c r="A33" s="363" t="s">
        <v>139</v>
      </c>
      <c r="B33" s="364" t="s">
        <v>107</v>
      </c>
      <c r="C33" s="596">
        <v>1105.1862457170801</v>
      </c>
      <c r="D33" s="596">
        <v>4236.7148800783098</v>
      </c>
      <c r="E33" s="597">
        <v>143.098958333333</v>
      </c>
      <c r="F33" s="597">
        <v>138.17645129550701</v>
      </c>
      <c r="G33" s="16"/>
    </row>
    <row r="34" spans="1:7" ht="18.75" customHeight="1">
      <c r="A34" s="599" t="s">
        <v>140</v>
      </c>
      <c r="B34" s="364" t="s">
        <v>60</v>
      </c>
      <c r="C34" s="596">
        <v>6207.5112972178504</v>
      </c>
      <c r="D34" s="596">
        <v>27385.7074113464</v>
      </c>
      <c r="E34" s="597">
        <v>103.14825427642801</v>
      </c>
      <c r="F34" s="597">
        <v>132.48764257968901</v>
      </c>
      <c r="G34" s="16"/>
    </row>
    <row r="35" spans="1:7" ht="33" customHeight="1">
      <c r="A35" s="363" t="s">
        <v>141</v>
      </c>
      <c r="B35" s="364" t="s">
        <v>142</v>
      </c>
      <c r="C35" s="596">
        <v>254.68682367918501</v>
      </c>
      <c r="D35" s="596">
        <v>1053.7835773392701</v>
      </c>
      <c r="E35" s="597">
        <v>39.211618257261399</v>
      </c>
      <c r="F35" s="597">
        <v>44.994246260068998</v>
      </c>
      <c r="G35" s="16"/>
    </row>
    <row r="36" spans="1:7" ht="18.75" customHeight="1">
      <c r="A36" s="599" t="s">
        <v>143</v>
      </c>
      <c r="B36" s="364" t="s">
        <v>142</v>
      </c>
      <c r="C36" s="596">
        <v>35</v>
      </c>
      <c r="D36" s="596">
        <v>136</v>
      </c>
      <c r="E36" s="597">
        <v>145.833333333333</v>
      </c>
      <c r="F36" s="597">
        <v>104.615384615385</v>
      </c>
      <c r="G36" s="16"/>
    </row>
    <row r="37" spans="1:7" ht="30" customHeight="1">
      <c r="A37" s="363" t="s">
        <v>144</v>
      </c>
      <c r="B37" s="364" t="s">
        <v>60</v>
      </c>
      <c r="C37" s="596">
        <v>29804.982817869401</v>
      </c>
      <c r="D37" s="596">
        <v>56495.137457044671</v>
      </c>
      <c r="E37" s="597">
        <v>173.88420616746501</v>
      </c>
      <c r="F37" s="597">
        <v>110.95638436954968</v>
      </c>
      <c r="G37" s="16"/>
    </row>
    <row r="38" spans="1:7" ht="30" customHeight="1">
      <c r="A38" s="363" t="s">
        <v>145</v>
      </c>
      <c r="B38" s="364" t="s">
        <v>60</v>
      </c>
      <c r="C38" s="596">
        <v>791.73161969295995</v>
      </c>
      <c r="D38" s="596">
        <v>5326</v>
      </c>
      <c r="E38" s="597">
        <v>39.728901592186503</v>
      </c>
      <c r="F38" s="597">
        <v>73.650384061032597</v>
      </c>
    </row>
    <row r="39" spans="1:7" ht="18.75" customHeight="1">
      <c r="A39" s="599" t="s">
        <v>146</v>
      </c>
      <c r="B39" s="364" t="s">
        <v>147</v>
      </c>
      <c r="C39" s="596">
        <v>891.927137546469</v>
      </c>
      <c r="D39" s="596">
        <v>3153.3486988847599</v>
      </c>
      <c r="E39" s="597">
        <v>94.776119402985103</v>
      </c>
      <c r="F39" s="597">
        <v>96.906474820143899</v>
      </c>
    </row>
    <row r="40" spans="1:7" ht="33" customHeight="1">
      <c r="A40" s="363" t="s">
        <v>148</v>
      </c>
      <c r="B40" s="364" t="s">
        <v>147</v>
      </c>
      <c r="C40" s="596">
        <v>265</v>
      </c>
      <c r="D40" s="596">
        <v>995</v>
      </c>
      <c r="E40" s="597">
        <v>257.28155339805801</v>
      </c>
      <c r="F40" s="597">
        <v>128.55297157622701</v>
      </c>
    </row>
    <row r="41" spans="1:7" ht="59.25" customHeight="1">
      <c r="A41" s="363" t="s">
        <v>149</v>
      </c>
      <c r="B41" s="583" t="s">
        <v>107</v>
      </c>
      <c r="C41" s="601">
        <v>9236.3667293401395</v>
      </c>
      <c r="D41" s="601">
        <v>48100.102426358702</v>
      </c>
      <c r="E41" s="602">
        <v>139.09853249475901</v>
      </c>
      <c r="F41" s="602">
        <v>139.78316274930199</v>
      </c>
    </row>
    <row r="42" spans="1:7" ht="18.75" customHeight="1">
      <c r="A42" s="599" t="s">
        <v>150</v>
      </c>
      <c r="B42" s="364" t="s">
        <v>151</v>
      </c>
      <c r="C42" s="596">
        <v>769.77599142550901</v>
      </c>
      <c r="D42" s="596">
        <v>3122.7974276527302</v>
      </c>
      <c r="E42" s="597">
        <v>106.583629893238</v>
      </c>
      <c r="F42" s="597">
        <v>108.192341941229</v>
      </c>
    </row>
    <row r="43" spans="1:7" ht="18.75" customHeight="1">
      <c r="A43" s="599" t="s">
        <v>152</v>
      </c>
      <c r="B43" s="364" t="s">
        <v>107</v>
      </c>
      <c r="C43" s="596">
        <v>77229.737683108004</v>
      </c>
      <c r="D43" s="596">
        <v>308828.27990544698</v>
      </c>
      <c r="E43" s="597">
        <v>151.25202301744301</v>
      </c>
      <c r="F43" s="597">
        <v>102.37533590010288</v>
      </c>
    </row>
    <row r="44" spans="1:7" ht="18.75" customHeight="1">
      <c r="A44" s="599" t="s">
        <v>153</v>
      </c>
      <c r="B44" s="364" t="s">
        <v>154</v>
      </c>
      <c r="C44" s="596">
        <v>18670.177517211701</v>
      </c>
      <c r="D44" s="596">
        <v>75348.514629948404</v>
      </c>
      <c r="E44" s="597">
        <v>107.946818844099</v>
      </c>
      <c r="F44" s="597">
        <v>107.639461802691</v>
      </c>
    </row>
    <row r="45" spans="1:7" ht="30" customHeight="1">
      <c r="A45" s="363" t="s">
        <v>155</v>
      </c>
      <c r="B45" s="364" t="s">
        <v>60</v>
      </c>
      <c r="C45" s="596">
        <v>18498.568630405302</v>
      </c>
      <c r="D45" s="596">
        <v>74608.203142252707</v>
      </c>
      <c r="E45" s="597">
        <v>98.476968799476793</v>
      </c>
      <c r="F45" s="597">
        <v>139.0233969704671</v>
      </c>
    </row>
    <row r="46" spans="1:7" ht="5.0999999999999996" customHeight="1">
      <c r="A46" s="15"/>
      <c r="B46" s="15"/>
      <c r="C46" s="15"/>
      <c r="D46" s="15"/>
      <c r="E46" s="15"/>
      <c r="F46" s="15"/>
    </row>
    <row r="47" spans="1:7" ht="6" customHeight="1"/>
    <row r="48" spans="1:7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</sheetData>
  <mergeCells count="4">
    <mergeCell ref="B4:B5"/>
    <mergeCell ref="C4:C5"/>
    <mergeCell ref="D4:D5"/>
    <mergeCell ref="E4:F4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H28"/>
  <sheetViews>
    <sheetView workbookViewId="0">
      <selection sqref="A1:H1"/>
    </sheetView>
  </sheetViews>
  <sheetFormatPr defaultColWidth="8.75" defaultRowHeight="15"/>
  <cols>
    <col min="1" max="1" width="3" style="20" customWidth="1"/>
    <col min="2" max="2" width="22.625" style="20" customWidth="1"/>
    <col min="3" max="3" width="8.5" style="20" hidden="1" customWidth="1"/>
    <col min="4" max="4" width="8.5" style="20" customWidth="1"/>
    <col min="5" max="5" width="9.375" style="20" customWidth="1"/>
    <col min="6" max="6" width="8.625" style="20" hidden="1" customWidth="1"/>
    <col min="7" max="7" width="6.75" style="20" bestFit="1" customWidth="1"/>
    <col min="8" max="8" width="7.875" style="20" customWidth="1"/>
    <col min="9" max="9" width="10.125" style="20" bestFit="1" customWidth="1"/>
    <col min="10" max="16384" width="8.75" style="20"/>
  </cols>
  <sheetData>
    <row r="1" spans="1:8" ht="34.5" customHeight="1">
      <c r="A1" s="718" t="s">
        <v>439</v>
      </c>
      <c r="B1" s="718"/>
      <c r="C1" s="718"/>
      <c r="D1" s="718"/>
      <c r="E1" s="718"/>
      <c r="F1" s="718"/>
      <c r="G1" s="718"/>
      <c r="H1" s="718"/>
    </row>
    <row r="2" spans="1:8" ht="20.100000000000001" customHeight="1">
      <c r="A2" s="21"/>
      <c r="B2" s="21"/>
      <c r="C2" s="21"/>
      <c r="D2" s="21"/>
      <c r="E2" s="21"/>
      <c r="F2" s="21"/>
      <c r="G2" s="21"/>
    </row>
    <row r="3" spans="1:8" ht="20.100000000000001" customHeight="1">
      <c r="A3" s="22"/>
      <c r="B3" s="22"/>
      <c r="C3" s="22"/>
      <c r="D3" s="22"/>
      <c r="E3" s="22"/>
      <c r="F3" s="22"/>
      <c r="G3" s="22"/>
      <c r="H3" s="90" t="s">
        <v>58</v>
      </c>
    </row>
    <row r="4" spans="1:8" ht="29.25" customHeight="1">
      <c r="A4" s="23"/>
      <c r="B4" s="23"/>
      <c r="C4" s="716" t="s">
        <v>369</v>
      </c>
      <c r="D4" s="716" t="s">
        <v>371</v>
      </c>
      <c r="E4" s="716" t="s">
        <v>435</v>
      </c>
      <c r="F4" s="714" t="s">
        <v>333</v>
      </c>
      <c r="G4" s="714"/>
      <c r="H4" s="714"/>
    </row>
    <row r="5" spans="1:8" ht="31.5" customHeight="1">
      <c r="A5" s="24"/>
      <c r="B5" s="24"/>
      <c r="C5" s="719"/>
      <c r="D5" s="717"/>
      <c r="E5" s="717"/>
      <c r="F5" s="532" t="s">
        <v>436</v>
      </c>
      <c r="G5" s="532" t="s">
        <v>437</v>
      </c>
      <c r="H5" s="532" t="s">
        <v>438</v>
      </c>
    </row>
    <row r="6" spans="1:8" ht="22.5" customHeight="1">
      <c r="A6" s="26" t="s">
        <v>0</v>
      </c>
      <c r="B6" s="24"/>
      <c r="C6" s="370">
        <v>4585152</v>
      </c>
      <c r="D6" s="603">
        <v>4370989</v>
      </c>
      <c r="E6" s="603">
        <v>16859501</v>
      </c>
      <c r="F6" s="163">
        <v>106.12</v>
      </c>
      <c r="G6" s="606">
        <v>88.17</v>
      </c>
      <c r="H6" s="606">
        <v>109.67</v>
      </c>
    </row>
    <row r="7" spans="1:8" ht="20.100000000000001" customHeight="1">
      <c r="A7" s="159" t="s">
        <v>180</v>
      </c>
      <c r="B7" s="27"/>
      <c r="C7" s="371"/>
      <c r="D7" s="604"/>
      <c r="E7" s="604"/>
      <c r="F7" s="182"/>
      <c r="G7" s="607"/>
      <c r="H7" s="607"/>
    </row>
    <row r="8" spans="1:8" ht="36" customHeight="1">
      <c r="A8" s="161" t="s">
        <v>182</v>
      </c>
      <c r="B8" s="112" t="s">
        <v>67</v>
      </c>
      <c r="C8" s="372">
        <v>873313</v>
      </c>
      <c r="D8" s="605">
        <v>938538</v>
      </c>
      <c r="E8" s="605">
        <v>3489547</v>
      </c>
      <c r="F8" s="162">
        <v>130.66</v>
      </c>
      <c r="G8" s="608">
        <v>74.158432661575475</v>
      </c>
      <c r="H8" s="608">
        <v>112.02772098972164</v>
      </c>
    </row>
    <row r="9" spans="1:8" ht="21.95" customHeight="1">
      <c r="A9" s="160" t="s">
        <v>182</v>
      </c>
      <c r="B9" s="28" t="s">
        <v>66</v>
      </c>
      <c r="C9" s="372">
        <v>155509</v>
      </c>
      <c r="D9" s="605">
        <v>42320</v>
      </c>
      <c r="E9" s="605">
        <v>273391</v>
      </c>
      <c r="F9" s="158">
        <v>42.860607730999796</v>
      </c>
      <c r="G9" s="608">
        <v>13.695083749708752</v>
      </c>
      <c r="H9" s="608">
        <v>38.350374608803484</v>
      </c>
    </row>
    <row r="10" spans="1:8" ht="36" customHeight="1">
      <c r="A10" s="161" t="s">
        <v>182</v>
      </c>
      <c r="B10" s="112" t="s">
        <v>65</v>
      </c>
      <c r="C10" s="372">
        <v>366130</v>
      </c>
      <c r="D10" s="605">
        <v>367000</v>
      </c>
      <c r="E10" s="605">
        <v>1040373</v>
      </c>
      <c r="F10" s="162">
        <v>133.29280146788454</v>
      </c>
      <c r="G10" s="608">
        <v>119.43543164355521</v>
      </c>
      <c r="H10" s="608">
        <v>84.819977074205539</v>
      </c>
    </row>
    <row r="11" spans="1:8" ht="36" customHeight="1">
      <c r="A11" s="161" t="s">
        <v>182</v>
      </c>
      <c r="B11" s="112" t="s">
        <v>64</v>
      </c>
      <c r="C11" s="375">
        <v>6971</v>
      </c>
      <c r="D11" s="605">
        <v>3801</v>
      </c>
      <c r="E11" s="605">
        <v>19556</v>
      </c>
      <c r="F11" s="162"/>
      <c r="G11" s="608">
        <v>472.17391304347825</v>
      </c>
      <c r="H11" s="608">
        <v>712.94203426904846</v>
      </c>
    </row>
    <row r="12" spans="1:8" ht="36" customHeight="1">
      <c r="A12" s="161" t="s">
        <v>182</v>
      </c>
      <c r="B12" s="111" t="s">
        <v>183</v>
      </c>
      <c r="C12" s="372">
        <v>54570</v>
      </c>
      <c r="D12" s="605">
        <v>45924</v>
      </c>
      <c r="E12" s="605">
        <v>195025</v>
      </c>
      <c r="F12" s="162">
        <v>173.77874020763008</v>
      </c>
      <c r="G12" s="608">
        <v>165.47996540789853</v>
      </c>
      <c r="H12" s="608">
        <v>118.25502216239488</v>
      </c>
    </row>
    <row r="13" spans="1:8" ht="30" customHeight="1">
      <c r="A13" s="159" t="s">
        <v>181</v>
      </c>
      <c r="B13" s="111"/>
      <c r="C13" s="371"/>
      <c r="D13" s="604"/>
      <c r="E13" s="604"/>
      <c r="F13" s="163"/>
      <c r="G13" s="606"/>
      <c r="H13" s="606"/>
    </row>
    <row r="14" spans="1:8" ht="36" customHeight="1">
      <c r="A14" s="161" t="s">
        <v>182</v>
      </c>
      <c r="B14" s="111" t="s">
        <v>63</v>
      </c>
      <c r="C14" s="373">
        <v>3123171</v>
      </c>
      <c r="D14" s="605">
        <v>2966502</v>
      </c>
      <c r="E14" s="605">
        <v>11824084</v>
      </c>
      <c r="F14" s="178">
        <v>109.84603404724072</v>
      </c>
      <c r="G14" s="608">
        <v>98.130737245328334</v>
      </c>
      <c r="H14" s="608">
        <v>120.1656168002209</v>
      </c>
    </row>
    <row r="15" spans="1:8" ht="36" customHeight="1">
      <c r="A15" s="715" t="s">
        <v>320</v>
      </c>
      <c r="B15" s="715"/>
      <c r="C15" s="374"/>
      <c r="D15" s="604"/>
      <c r="E15" s="604"/>
      <c r="F15" s="158"/>
      <c r="G15" s="608"/>
      <c r="H15" s="608"/>
    </row>
    <row r="16" spans="1:8" ht="36" customHeight="1">
      <c r="A16" s="161" t="s">
        <v>182</v>
      </c>
      <c r="B16" s="111" t="s">
        <v>62</v>
      </c>
      <c r="C16" s="372">
        <v>5488</v>
      </c>
      <c r="D16" s="605">
        <v>6904</v>
      </c>
      <c r="E16" s="605">
        <v>17525</v>
      </c>
      <c r="F16" s="158">
        <v>3.9172019985724482</v>
      </c>
      <c r="G16" s="608">
        <v>28.533641924285007</v>
      </c>
      <c r="H16" s="608">
        <v>5.630721085725118</v>
      </c>
    </row>
    <row r="17" spans="1:8" ht="20.100000000000001" customHeight="1">
      <c r="A17" s="176" t="s">
        <v>186</v>
      </c>
      <c r="B17" s="177" t="s">
        <v>61</v>
      </c>
      <c r="C17" s="376"/>
      <c r="D17" s="604"/>
      <c r="E17" s="604"/>
      <c r="F17" s="158"/>
      <c r="G17" s="158"/>
      <c r="H17" s="158"/>
    </row>
    <row r="18" spans="1:8" ht="5.25" customHeight="1">
      <c r="A18" s="179"/>
      <c r="B18" s="180"/>
      <c r="C18" s="181"/>
      <c r="D18" s="181"/>
      <c r="E18" s="181"/>
      <c r="F18" s="181"/>
      <c r="G18" s="181"/>
      <c r="H18" s="181"/>
    </row>
    <row r="19" spans="1:8" ht="20.100000000000001" customHeight="1">
      <c r="B19" s="30"/>
      <c r="C19" s="110"/>
      <c r="D19" s="110"/>
      <c r="E19" s="110"/>
      <c r="F19" s="110"/>
      <c r="G19" s="110"/>
      <c r="H19" s="109"/>
    </row>
    <row r="20" spans="1:8" ht="20.100000000000001" customHeight="1">
      <c r="B20" s="30"/>
      <c r="C20" s="110"/>
      <c r="D20" s="110"/>
      <c r="E20" s="110"/>
      <c r="F20" s="110"/>
      <c r="G20" s="110"/>
      <c r="H20" s="109"/>
    </row>
    <row r="21" spans="1:8" ht="20.100000000000001" customHeight="1">
      <c r="B21" s="30"/>
      <c r="C21" s="110"/>
      <c r="D21" s="110"/>
      <c r="E21" s="110"/>
      <c r="F21" s="110"/>
      <c r="G21" s="110"/>
      <c r="H21" s="109"/>
    </row>
    <row r="22" spans="1:8" ht="20.100000000000001" customHeight="1">
      <c r="B22" s="30"/>
      <c r="C22" s="110"/>
      <c r="D22" s="110"/>
      <c r="E22" s="110"/>
      <c r="F22" s="110"/>
      <c r="G22" s="110"/>
      <c r="H22" s="109"/>
    </row>
    <row r="23" spans="1:8" ht="20.100000000000001" customHeight="1">
      <c r="B23" s="30"/>
      <c r="C23" s="110"/>
      <c r="D23" s="110"/>
      <c r="E23" s="110"/>
      <c r="F23" s="110"/>
      <c r="G23" s="110"/>
      <c r="H23" s="109"/>
    </row>
    <row r="24" spans="1:8" ht="20.100000000000001" customHeight="1">
      <c r="B24" s="30"/>
      <c r="C24" s="110"/>
      <c r="D24" s="110"/>
      <c r="E24" s="110"/>
      <c r="F24" s="110"/>
      <c r="G24" s="110"/>
      <c r="H24" s="109"/>
    </row>
    <row r="25" spans="1:8" ht="20.100000000000001" customHeight="1">
      <c r="B25" s="30"/>
      <c r="C25" s="110"/>
      <c r="D25" s="110"/>
      <c r="E25" s="110"/>
      <c r="F25" s="110"/>
      <c r="G25" s="110"/>
      <c r="H25" s="109"/>
    </row>
    <row r="26" spans="1:8" ht="20.100000000000001" customHeight="1"/>
    <row r="27" spans="1:8" ht="15" customHeight="1"/>
    <row r="28" spans="1:8" ht="15" customHeight="1"/>
  </sheetData>
  <mergeCells count="6">
    <mergeCell ref="F4:H4"/>
    <mergeCell ref="A15:B15"/>
    <mergeCell ref="D4:D5"/>
    <mergeCell ref="E4:E5"/>
    <mergeCell ref="A1:H1"/>
    <mergeCell ref="C4:C5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"/>
  <sheetViews>
    <sheetView workbookViewId="0"/>
  </sheetViews>
  <sheetFormatPr defaultColWidth="7.875" defaultRowHeight="15"/>
  <cols>
    <col min="1" max="1" width="2.625" style="20" customWidth="1"/>
    <col min="2" max="2" width="22" style="20" customWidth="1"/>
    <col min="3" max="3" width="7.625" style="20" customWidth="1"/>
    <col min="4" max="4" width="9" style="20" customWidth="1"/>
    <col min="5" max="6" width="8.125" style="20" customWidth="1"/>
    <col min="7" max="7" width="10.625" style="20" hidden="1" customWidth="1"/>
    <col min="8" max="8" width="7.875" style="20"/>
    <col min="9" max="9" width="2.625" style="20" customWidth="1"/>
    <col min="10" max="10" width="21.5" style="20" customWidth="1"/>
    <col min="11" max="11" width="10.625" style="20" customWidth="1"/>
    <col min="12" max="13" width="7.875" style="20"/>
    <col min="14" max="17" width="10.625" style="20" customWidth="1"/>
    <col min="18" max="16384" width="7.875" style="20"/>
  </cols>
  <sheetData>
    <row r="1" spans="1:7" ht="20.100000000000001" customHeight="1">
      <c r="A1" s="19" t="s">
        <v>187</v>
      </c>
    </row>
    <row r="2" spans="1:7" ht="20.100000000000001" customHeight="1">
      <c r="A2" s="21" t="s">
        <v>440</v>
      </c>
      <c r="B2" s="21"/>
      <c r="C2" s="21"/>
      <c r="D2" s="21"/>
      <c r="E2" s="21"/>
    </row>
    <row r="3" spans="1:7" ht="9.9499999999999993" customHeight="1">
      <c r="A3" s="21"/>
      <c r="B3" s="21"/>
      <c r="C3" s="21"/>
      <c r="D3" s="21"/>
      <c r="E3" s="21"/>
    </row>
    <row r="4" spans="1:7" ht="20.100000000000001" customHeight="1">
      <c r="A4" s="22"/>
      <c r="B4" s="22"/>
      <c r="C4" s="22"/>
      <c r="D4" s="22"/>
      <c r="F4" s="90" t="s">
        <v>58</v>
      </c>
      <c r="G4" s="280"/>
    </row>
    <row r="5" spans="1:7" ht="60.75" customHeight="1">
      <c r="A5" s="377"/>
      <c r="B5" s="377"/>
      <c r="C5" s="400" t="s">
        <v>442</v>
      </c>
      <c r="D5" s="400" t="s">
        <v>443</v>
      </c>
      <c r="E5" s="400" t="s">
        <v>444</v>
      </c>
      <c r="F5" s="400" t="s">
        <v>445</v>
      </c>
      <c r="G5" s="283" t="s">
        <v>214</v>
      </c>
    </row>
    <row r="6" spans="1:7" ht="5.0999999999999996" customHeight="1">
      <c r="A6" s="378"/>
      <c r="B6" s="378"/>
      <c r="C6" s="401"/>
      <c r="D6" s="402"/>
      <c r="E6" s="402"/>
      <c r="F6" s="402"/>
      <c r="G6" s="25"/>
    </row>
    <row r="7" spans="1:7" ht="20.100000000000001" customHeight="1">
      <c r="A7" s="379" t="s">
        <v>0</v>
      </c>
      <c r="B7" s="380"/>
      <c r="C7" s="381">
        <f>+C8+C15+C20</f>
        <v>310927</v>
      </c>
      <c r="D7" s="381">
        <f>+D8+D15+D20</f>
        <v>3389628</v>
      </c>
      <c r="E7" s="382">
        <v>86.130939494378765</v>
      </c>
      <c r="F7" s="382">
        <v>112.81</v>
      </c>
      <c r="G7" s="164">
        <f>+G8+G15+G20</f>
        <v>2539855</v>
      </c>
    </row>
    <row r="8" spans="1:7" ht="27.95" customHeight="1">
      <c r="A8" s="721" t="s">
        <v>325</v>
      </c>
      <c r="B8" s="722"/>
      <c r="C8" s="381">
        <f>+C9+C11+C12+C13+C14</f>
        <v>287682</v>
      </c>
      <c r="D8" s="381">
        <f>+D9+D11+D12+D13+D14</f>
        <v>2808771</v>
      </c>
      <c r="E8" s="382">
        <v>79.006673781316223</v>
      </c>
      <c r="F8" s="382">
        <v>109.94</v>
      </c>
      <c r="G8" s="164">
        <f>+G9+G10+G11+G12+G13+G14</f>
        <v>2138601</v>
      </c>
    </row>
    <row r="9" spans="1:7" ht="18.2" customHeight="1">
      <c r="A9" s="383" t="s">
        <v>321</v>
      </c>
      <c r="B9" s="383"/>
      <c r="C9" s="384">
        <v>91085</v>
      </c>
      <c r="D9" s="384">
        <v>880258</v>
      </c>
      <c r="E9" s="340">
        <v>78.730766925954839</v>
      </c>
      <c r="F9" s="340"/>
      <c r="G9" s="165">
        <v>576909</v>
      </c>
    </row>
    <row r="10" spans="1:7" ht="18.2" customHeight="1">
      <c r="A10" s="385" t="s">
        <v>441</v>
      </c>
      <c r="B10" s="385"/>
      <c r="C10" s="386">
        <v>0</v>
      </c>
      <c r="D10" s="386">
        <v>25156</v>
      </c>
      <c r="E10" s="340"/>
      <c r="F10" s="340"/>
      <c r="G10" s="166">
        <v>2909</v>
      </c>
    </row>
    <row r="11" spans="1:7" ht="30" customHeight="1">
      <c r="A11" s="723" t="s">
        <v>323</v>
      </c>
      <c r="B11" s="723"/>
      <c r="C11" s="384">
        <v>20368</v>
      </c>
      <c r="D11" s="384">
        <v>589158</v>
      </c>
      <c r="E11" s="382">
        <v>163.84615384615384</v>
      </c>
      <c r="F11" s="340"/>
      <c r="G11" s="165">
        <v>356894</v>
      </c>
    </row>
    <row r="12" spans="1:7" ht="18.2" customHeight="1">
      <c r="A12" s="385" t="s">
        <v>90</v>
      </c>
      <c r="B12" s="385"/>
      <c r="C12" s="384">
        <v>0</v>
      </c>
      <c r="D12" s="384">
        <v>114675</v>
      </c>
      <c r="E12" s="382">
        <v>24.017467248908297</v>
      </c>
      <c r="F12" s="340"/>
      <c r="G12" s="165">
        <v>209918</v>
      </c>
    </row>
    <row r="13" spans="1:7" ht="18.2" customHeight="1">
      <c r="A13" s="385" t="s">
        <v>91</v>
      </c>
      <c r="B13" s="385"/>
      <c r="C13" s="384">
        <v>176229</v>
      </c>
      <c r="D13" s="384">
        <v>1224680</v>
      </c>
      <c r="E13" s="340">
        <v>83.710184552289817</v>
      </c>
      <c r="F13" s="340"/>
      <c r="G13" s="165">
        <v>991971</v>
      </c>
    </row>
    <row r="14" spans="1:7" ht="18.2" customHeight="1">
      <c r="A14" s="385" t="s">
        <v>92</v>
      </c>
      <c r="B14" s="385"/>
      <c r="C14" s="384">
        <v>0</v>
      </c>
      <c r="D14" s="384">
        <v>0</v>
      </c>
      <c r="E14" s="382"/>
      <c r="F14" s="382"/>
      <c r="G14" s="165"/>
    </row>
    <row r="15" spans="1:7" ht="27.95" customHeight="1">
      <c r="A15" s="720" t="s">
        <v>324</v>
      </c>
      <c r="B15" s="720"/>
      <c r="C15" s="381">
        <f>+C16+C18+C19</f>
        <v>23245</v>
      </c>
      <c r="D15" s="381">
        <f>+D16+D18+D19</f>
        <v>580857</v>
      </c>
      <c r="E15" s="382">
        <v>152.72447611284937</v>
      </c>
      <c r="F15" s="382">
        <v>129.13</v>
      </c>
      <c r="G15" s="164">
        <f>+G16+G17+G18+G19</f>
        <v>398254</v>
      </c>
    </row>
    <row r="16" spans="1:7" ht="18.2" customHeight="1">
      <c r="A16" s="403" t="s">
        <v>326</v>
      </c>
      <c r="B16" s="387"/>
      <c r="C16" s="384">
        <v>23245</v>
      </c>
      <c r="D16" s="384">
        <v>580857</v>
      </c>
      <c r="E16" s="340">
        <v>152.72447611284937</v>
      </c>
      <c r="F16" s="340"/>
      <c r="G16" s="165">
        <v>225784</v>
      </c>
    </row>
    <row r="17" spans="1:7" ht="18.2" customHeight="1">
      <c r="A17" s="385" t="s">
        <v>441</v>
      </c>
      <c r="B17" s="388"/>
      <c r="C17" s="384">
        <v>23245</v>
      </c>
      <c r="D17" s="384">
        <v>269820</v>
      </c>
      <c r="E17" s="340">
        <v>202.8721804511278</v>
      </c>
      <c r="F17" s="340"/>
      <c r="G17" s="165">
        <v>172470</v>
      </c>
    </row>
    <row r="18" spans="1:7" ht="27.95" customHeight="1">
      <c r="A18" s="723" t="s">
        <v>328</v>
      </c>
      <c r="B18" s="723"/>
      <c r="C18" s="389"/>
      <c r="D18" s="389"/>
      <c r="E18" s="340"/>
      <c r="F18" s="382"/>
      <c r="G18" s="168"/>
    </row>
    <row r="19" spans="1:7" ht="18.2" customHeight="1">
      <c r="A19" s="403" t="s">
        <v>327</v>
      </c>
      <c r="B19" s="388"/>
      <c r="C19" s="384"/>
      <c r="D19" s="384"/>
      <c r="E19" s="339"/>
      <c r="F19" s="382"/>
      <c r="G19" s="165"/>
    </row>
    <row r="20" spans="1:7" ht="20.100000000000001" customHeight="1">
      <c r="A20" s="720" t="s">
        <v>51</v>
      </c>
      <c r="B20" s="720"/>
      <c r="C20" s="381">
        <f>+C21+C22+C23+C24</f>
        <v>0</v>
      </c>
      <c r="D20" s="381">
        <f>+D21+D22+D23+D24</f>
        <v>0</v>
      </c>
      <c r="E20" s="390"/>
      <c r="F20" s="382">
        <f t="shared" ref="F20:F21" si="0">D20/G20*100</f>
        <v>0</v>
      </c>
      <c r="G20" s="164">
        <f>+G21+G22+G23+G24</f>
        <v>3000</v>
      </c>
    </row>
    <row r="21" spans="1:7" ht="18.2" customHeight="1">
      <c r="A21" s="403" t="s">
        <v>329</v>
      </c>
      <c r="B21" s="388"/>
      <c r="C21" s="384">
        <v>0</v>
      </c>
      <c r="D21" s="384">
        <v>0</v>
      </c>
      <c r="E21" s="391"/>
      <c r="F21" s="340">
        <f t="shared" si="0"/>
        <v>0</v>
      </c>
      <c r="G21" s="165">
        <v>3000</v>
      </c>
    </row>
    <row r="22" spans="1:7" ht="18.2" customHeight="1">
      <c r="A22" s="403" t="s">
        <v>322</v>
      </c>
      <c r="B22" s="388"/>
      <c r="C22" s="384"/>
      <c r="D22" s="384"/>
      <c r="E22" s="392"/>
      <c r="F22" s="393"/>
      <c r="G22" s="165"/>
    </row>
    <row r="23" spans="1:7" ht="18.2" customHeight="1">
      <c r="A23" s="403" t="s">
        <v>330</v>
      </c>
      <c r="B23" s="387"/>
      <c r="C23" s="384"/>
      <c r="D23" s="384"/>
      <c r="E23" s="394"/>
      <c r="F23" s="393"/>
      <c r="G23" s="165"/>
    </row>
    <row r="24" spans="1:7" ht="18.2" customHeight="1">
      <c r="A24" s="403" t="s">
        <v>327</v>
      </c>
      <c r="B24" s="388"/>
      <c r="C24" s="384"/>
      <c r="D24" s="384"/>
      <c r="E24" s="395"/>
      <c r="F24" s="393"/>
      <c r="G24" s="167"/>
    </row>
    <row r="25" spans="1:7" ht="5.25" customHeight="1">
      <c r="A25" s="396"/>
      <c r="B25" s="397"/>
      <c r="C25" s="398"/>
      <c r="D25" s="398"/>
      <c r="E25" s="399"/>
      <c r="F25" s="399"/>
      <c r="G25" s="282"/>
    </row>
    <row r="26" spans="1:7" ht="20.100000000000001" customHeight="1">
      <c r="A26" s="29"/>
      <c r="B26" s="33"/>
      <c r="C26" s="31"/>
      <c r="D26" s="31"/>
      <c r="E26" s="32"/>
      <c r="F26" s="32"/>
      <c r="G26" s="32"/>
    </row>
    <row r="27" spans="1:7" ht="20.100000000000001" customHeight="1">
      <c r="A27" s="29"/>
      <c r="B27" s="30"/>
    </row>
    <row r="28" spans="1:7" ht="20.100000000000001" customHeight="1">
      <c r="A28" s="29"/>
    </row>
    <row r="29" spans="1:7" ht="20.100000000000001" customHeight="1">
      <c r="A29" s="29"/>
    </row>
    <row r="30" spans="1:7" ht="20.100000000000001" customHeight="1">
      <c r="A30" s="29"/>
    </row>
    <row r="31" spans="1:7" ht="20.100000000000001" customHeight="1">
      <c r="A31" s="29"/>
      <c r="C31" s="31"/>
      <c r="D31" s="31"/>
      <c r="E31" s="32"/>
      <c r="F31" s="32"/>
      <c r="G31" s="32"/>
    </row>
    <row r="32" spans="1:7" ht="20.100000000000001" customHeight="1">
      <c r="A32" s="29"/>
      <c r="B32" s="30"/>
      <c r="C32" s="31"/>
      <c r="D32" s="31"/>
      <c r="E32" s="32"/>
      <c r="F32" s="32"/>
      <c r="G32" s="32"/>
    </row>
  </sheetData>
  <mergeCells count="5">
    <mergeCell ref="A15:B15"/>
    <mergeCell ref="A20:B20"/>
    <mergeCell ref="A8:B8"/>
    <mergeCell ref="A11:B11"/>
    <mergeCell ref="A18:B18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I74"/>
  <sheetViews>
    <sheetView workbookViewId="0">
      <selection sqref="A1:F1"/>
    </sheetView>
  </sheetViews>
  <sheetFormatPr defaultColWidth="7.875" defaultRowHeight="15"/>
  <cols>
    <col min="1" max="1" width="1.75" style="20" customWidth="1"/>
    <col min="2" max="2" width="25.75" style="20" customWidth="1"/>
    <col min="3" max="3" width="6.5" style="20" bestFit="1" customWidth="1"/>
    <col min="4" max="4" width="8.875" style="20" bestFit="1" customWidth="1"/>
    <col min="5" max="5" width="7.875" style="20" bestFit="1" customWidth="1"/>
    <col min="6" max="6" width="6.625" style="20" bestFit="1" customWidth="1"/>
    <col min="7" max="7" width="7.375" style="20" customWidth="1"/>
    <col min="8" max="8" width="11.875" style="20" hidden="1" customWidth="1"/>
    <col min="9" max="9" width="13.5" style="20" hidden="1" customWidth="1"/>
    <col min="10" max="10" width="2.75" style="20" customWidth="1"/>
    <col min="11" max="11" width="19.625" style="20" customWidth="1"/>
    <col min="12" max="12" width="9.625" style="20" customWidth="1"/>
    <col min="13" max="13" width="9.75" style="20" customWidth="1"/>
    <col min="14" max="16384" width="7.875" style="20"/>
  </cols>
  <sheetData>
    <row r="1" spans="1:8" ht="36" customHeight="1">
      <c r="A1" s="718" t="s">
        <v>446</v>
      </c>
      <c r="B1" s="718"/>
      <c r="C1" s="718"/>
      <c r="D1" s="718"/>
      <c r="E1" s="718"/>
      <c r="F1" s="718"/>
    </row>
    <row r="2" spans="1:8" ht="9.9499999999999993" customHeight="1">
      <c r="A2" s="21"/>
      <c r="B2" s="21"/>
      <c r="C2" s="21"/>
      <c r="D2" s="21"/>
      <c r="E2" s="21"/>
    </row>
    <row r="3" spans="1:8" ht="20.100000000000001" customHeight="1">
      <c r="A3" s="22"/>
      <c r="B3" s="22"/>
      <c r="C3" s="22"/>
      <c r="D3" s="90" t="s">
        <v>60</v>
      </c>
      <c r="G3" s="280"/>
    </row>
    <row r="4" spans="1:8" ht="30" customHeight="1">
      <c r="A4" s="377"/>
      <c r="B4" s="377"/>
      <c r="C4" s="711" t="s">
        <v>447</v>
      </c>
      <c r="D4" s="711" t="s">
        <v>448</v>
      </c>
      <c r="E4" s="709" t="s">
        <v>337</v>
      </c>
      <c r="F4" s="724"/>
      <c r="G4" s="89"/>
    </row>
    <row r="5" spans="1:8" ht="51" customHeight="1">
      <c r="A5" s="378"/>
      <c r="B5" s="378"/>
      <c r="C5" s="712"/>
      <c r="D5" s="712"/>
      <c r="E5" s="531" t="s">
        <v>449</v>
      </c>
      <c r="F5" s="531" t="s">
        <v>450</v>
      </c>
      <c r="G5" s="88"/>
    </row>
    <row r="6" spans="1:8" ht="7.5" customHeight="1">
      <c r="A6" s="378"/>
      <c r="B6" s="378"/>
      <c r="C6" s="611"/>
      <c r="D6" s="611"/>
      <c r="E6" s="412"/>
      <c r="F6" s="412"/>
      <c r="G6" s="98"/>
    </row>
    <row r="7" spans="1:8" ht="18.2" customHeight="1">
      <c r="A7" s="379" t="s">
        <v>0</v>
      </c>
      <c r="B7" s="380"/>
      <c r="C7" s="612">
        <f>+C8+C15+C20</f>
        <v>843288</v>
      </c>
      <c r="D7" s="612">
        <f>+D8+D15+D20</f>
        <v>900510</v>
      </c>
      <c r="E7" s="613">
        <v>129.5323528282324</v>
      </c>
      <c r="F7" s="337">
        <v>73.25799625945001</v>
      </c>
      <c r="G7" s="609"/>
      <c r="H7" s="170">
        <v>553070</v>
      </c>
    </row>
    <row r="8" spans="1:8" ht="18.2" customHeight="1">
      <c r="A8" s="614" t="s">
        <v>49</v>
      </c>
      <c r="B8" s="615"/>
      <c r="C8" s="612">
        <f>+C9+C10+C11+C12+C13+C14</f>
        <v>687447</v>
      </c>
      <c r="D8" s="612">
        <f>+D9+D10+D11+D12+D13+D14</f>
        <v>814116</v>
      </c>
      <c r="E8" s="613">
        <v>121.60617435512802</v>
      </c>
      <c r="F8" s="337">
        <v>76.280586358589474</v>
      </c>
      <c r="G8" s="609"/>
      <c r="H8" s="170">
        <v>440867</v>
      </c>
    </row>
    <row r="9" spans="1:8" ht="18.2" customHeight="1">
      <c r="A9" s="615"/>
      <c r="B9" s="616" t="s">
        <v>331</v>
      </c>
      <c r="C9" s="617">
        <v>307670</v>
      </c>
      <c r="D9" s="617">
        <v>337692</v>
      </c>
      <c r="E9" s="618">
        <v>232.82405200269397</v>
      </c>
      <c r="F9" s="336">
        <v>199.56976538029667</v>
      </c>
      <c r="G9" s="610"/>
      <c r="H9" s="170">
        <v>127694</v>
      </c>
    </row>
    <row r="10" spans="1:8" ht="18.2" customHeight="1">
      <c r="A10" s="615"/>
      <c r="B10" s="388" t="s">
        <v>89</v>
      </c>
      <c r="C10" s="617">
        <v>25156</v>
      </c>
      <c r="D10" s="617"/>
      <c r="E10" s="618">
        <v>1570.2871410736579</v>
      </c>
      <c r="F10" s="336">
        <v>0</v>
      </c>
      <c r="G10" s="610"/>
      <c r="H10" s="170">
        <v>1538</v>
      </c>
    </row>
    <row r="11" spans="1:8" ht="35.1" customHeight="1">
      <c r="A11" s="615"/>
      <c r="B11" s="387" t="s">
        <v>451</v>
      </c>
      <c r="C11" s="617">
        <v>159714</v>
      </c>
      <c r="D11" s="617">
        <v>119531</v>
      </c>
      <c r="E11" s="618">
        <v>170.63096942373025</v>
      </c>
      <c r="F11" s="336">
        <v>108.92001239270289</v>
      </c>
      <c r="G11" s="610"/>
      <c r="H11" s="170">
        <v>65802</v>
      </c>
    </row>
    <row r="12" spans="1:8" ht="18.2" customHeight="1">
      <c r="A12" s="615"/>
      <c r="B12" s="387" t="s">
        <v>90</v>
      </c>
      <c r="C12" s="617">
        <v>46601</v>
      </c>
      <c r="D12" s="617">
        <v>3816</v>
      </c>
      <c r="E12" s="618">
        <v>66.590931824352324</v>
      </c>
      <c r="F12" s="336">
        <v>3.0644448905842201</v>
      </c>
      <c r="G12" s="610"/>
      <c r="H12" s="170">
        <v>17637</v>
      </c>
    </row>
    <row r="13" spans="1:8" ht="18.2" customHeight="1">
      <c r="A13" s="615"/>
      <c r="B13" s="387" t="s">
        <v>91</v>
      </c>
      <c r="C13" s="617">
        <v>148306</v>
      </c>
      <c r="D13" s="617">
        <v>353077</v>
      </c>
      <c r="E13" s="618">
        <v>55.343428840111351</v>
      </c>
      <c r="F13" s="336">
        <v>53.449867993993116</v>
      </c>
      <c r="G13" s="610"/>
      <c r="H13" s="170">
        <v>228196</v>
      </c>
    </row>
    <row r="14" spans="1:8" ht="18.2" customHeight="1">
      <c r="A14" s="615"/>
      <c r="B14" s="387" t="s">
        <v>92</v>
      </c>
      <c r="C14" s="547"/>
      <c r="D14" s="547"/>
      <c r="E14" s="618"/>
      <c r="F14" s="336"/>
      <c r="G14" s="610"/>
      <c r="H14" s="170">
        <v>0</v>
      </c>
    </row>
    <row r="15" spans="1:8" ht="18.2" customHeight="1">
      <c r="A15" s="720" t="s">
        <v>50</v>
      </c>
      <c r="B15" s="720"/>
      <c r="C15" s="612">
        <f>+C16+C17+C18+C19</f>
        <v>155841</v>
      </c>
      <c r="D15" s="612">
        <f>+D16+D17+D18+D19</f>
        <v>86394</v>
      </c>
      <c r="E15" s="613">
        <v>181.89362372632095</v>
      </c>
      <c r="F15" s="337">
        <v>53.368502983654764</v>
      </c>
      <c r="G15" s="609"/>
      <c r="H15" s="170">
        <v>111049</v>
      </c>
    </row>
    <row r="16" spans="1:8" ht="18.2" customHeight="1">
      <c r="A16" s="409"/>
      <c r="B16" s="387" t="s">
        <v>93</v>
      </c>
      <c r="C16" s="617">
        <v>45000</v>
      </c>
      <c r="D16" s="617">
        <v>19801</v>
      </c>
      <c r="E16" s="618">
        <v>70.030190793364255</v>
      </c>
      <c r="F16" s="336">
        <v>44.410801596913828</v>
      </c>
      <c r="G16" s="610"/>
      <c r="H16" s="170">
        <v>86844</v>
      </c>
    </row>
    <row r="17" spans="1:8" ht="18.2" customHeight="1">
      <c r="A17" s="619"/>
      <c r="B17" s="388" t="s">
        <v>89</v>
      </c>
      <c r="C17" s="617">
        <v>110841</v>
      </c>
      <c r="D17" s="617">
        <v>66593</v>
      </c>
      <c r="E17" s="618">
        <v>517.48914515150102</v>
      </c>
      <c r="F17" s="336">
        <v>56.773462010639754</v>
      </c>
      <c r="G17" s="610"/>
      <c r="H17" s="170">
        <v>24205</v>
      </c>
    </row>
    <row r="18" spans="1:8" ht="18.2" customHeight="1">
      <c r="A18" s="619"/>
      <c r="B18" s="388" t="s">
        <v>94</v>
      </c>
      <c r="C18" s="384">
        <v>0</v>
      </c>
      <c r="D18" s="384">
        <v>0</v>
      </c>
      <c r="E18" s="618">
        <v>0</v>
      </c>
      <c r="F18" s="336">
        <v>0</v>
      </c>
      <c r="G18" s="610"/>
      <c r="H18" s="170">
        <v>0</v>
      </c>
    </row>
    <row r="19" spans="1:8" ht="18.2" customHeight="1">
      <c r="A19" s="619"/>
      <c r="B19" s="388" t="s">
        <v>92</v>
      </c>
      <c r="C19" s="384">
        <v>0</v>
      </c>
      <c r="D19" s="384">
        <v>0</v>
      </c>
      <c r="E19" s="618">
        <v>0</v>
      </c>
      <c r="F19" s="336">
        <v>0</v>
      </c>
      <c r="G19" s="610"/>
      <c r="H19" s="170">
        <v>0</v>
      </c>
    </row>
    <row r="20" spans="1:8" ht="18.2" customHeight="1">
      <c r="A20" s="720" t="s">
        <v>51</v>
      </c>
      <c r="B20" s="720"/>
      <c r="C20" s="381">
        <f>+C21+C22+C23+C24</f>
        <v>0</v>
      </c>
      <c r="D20" s="381">
        <f>+D21+D22+D23+D24</f>
        <v>0</v>
      </c>
      <c r="E20" s="613">
        <v>0</v>
      </c>
      <c r="F20" s="336">
        <v>0</v>
      </c>
      <c r="G20" s="610"/>
      <c r="H20" s="170">
        <v>1154</v>
      </c>
    </row>
    <row r="21" spans="1:8" ht="18.2" customHeight="1">
      <c r="A21" s="619"/>
      <c r="B21" s="388" t="s">
        <v>95</v>
      </c>
      <c r="C21" s="384">
        <v>0</v>
      </c>
      <c r="D21" s="384">
        <v>0</v>
      </c>
      <c r="E21" s="613">
        <v>0</v>
      </c>
      <c r="F21" s="336">
        <v>0</v>
      </c>
      <c r="G21" s="610"/>
      <c r="H21" s="170">
        <v>1154</v>
      </c>
    </row>
    <row r="22" spans="1:8" ht="18.2" customHeight="1">
      <c r="A22" s="619"/>
      <c r="B22" s="388" t="s">
        <v>89</v>
      </c>
      <c r="C22" s="381">
        <v>0</v>
      </c>
      <c r="D22" s="381">
        <v>0</v>
      </c>
      <c r="E22" s="613">
        <v>0</v>
      </c>
      <c r="F22" s="336">
        <v>0</v>
      </c>
      <c r="G22" s="610"/>
      <c r="H22" s="170">
        <v>0</v>
      </c>
    </row>
    <row r="23" spans="1:8" ht="35.1" customHeight="1">
      <c r="A23" s="619"/>
      <c r="B23" s="387" t="s">
        <v>332</v>
      </c>
      <c r="C23" s="381">
        <v>0</v>
      </c>
      <c r="D23" s="381">
        <v>0</v>
      </c>
      <c r="E23" s="613">
        <v>0</v>
      </c>
      <c r="F23" s="336">
        <v>0</v>
      </c>
      <c r="G23" s="610"/>
      <c r="H23" s="170">
        <v>0</v>
      </c>
    </row>
    <row r="24" spans="1:8" ht="20.100000000000001" customHeight="1">
      <c r="A24" s="619"/>
      <c r="B24" s="388" t="s">
        <v>92</v>
      </c>
      <c r="C24" s="381">
        <v>0</v>
      </c>
      <c r="D24" s="381">
        <v>0</v>
      </c>
      <c r="E24" s="613">
        <v>0</v>
      </c>
      <c r="F24" s="336">
        <v>0</v>
      </c>
      <c r="G24" s="610"/>
      <c r="H24" s="170">
        <v>0</v>
      </c>
    </row>
    <row r="25" spans="1:8" ht="5.0999999999999996" customHeight="1">
      <c r="A25" s="127"/>
      <c r="B25" s="128"/>
      <c r="C25" s="169"/>
      <c r="D25" s="169"/>
      <c r="E25" s="129"/>
      <c r="F25" s="130"/>
      <c r="G25" s="281"/>
    </row>
    <row r="26" spans="1:8" ht="20.100000000000001" customHeight="1">
      <c r="A26" s="29"/>
      <c r="B26" s="30"/>
      <c r="C26" s="34"/>
      <c r="D26" s="34"/>
    </row>
    <row r="27" spans="1:8" ht="20.100000000000001" customHeight="1">
      <c r="A27" s="29"/>
      <c r="C27" s="34"/>
      <c r="D27" s="34"/>
    </row>
    <row r="28" spans="1:8" ht="20.100000000000001" customHeight="1">
      <c r="A28" s="29"/>
    </row>
    <row r="29" spans="1:8" ht="20.100000000000001" customHeight="1">
      <c r="A29" s="29"/>
    </row>
    <row r="30" spans="1:8" ht="20.100000000000001" customHeight="1">
      <c r="A30" s="29"/>
      <c r="E30" s="32"/>
    </row>
    <row r="31" spans="1:8" ht="20.100000000000001" customHeight="1">
      <c r="A31" s="29"/>
      <c r="B31" s="30"/>
      <c r="E31" s="32"/>
    </row>
    <row r="32" spans="1:8" ht="20.100000000000001" customHeight="1">
      <c r="A32" s="29"/>
    </row>
    <row r="33" spans="1:5" ht="20.100000000000001" customHeight="1">
      <c r="A33" s="29"/>
      <c r="B33" s="28"/>
      <c r="E33" s="32"/>
    </row>
    <row r="34" spans="1:5" ht="20.100000000000001" customHeight="1">
      <c r="A34" s="29"/>
    </row>
    <row r="35" spans="1:5" ht="20.100000000000001" customHeight="1">
      <c r="A35" s="29"/>
      <c r="B35" s="28"/>
      <c r="E35" s="32"/>
    </row>
    <row r="36" spans="1:5" ht="20.100000000000001" customHeight="1">
      <c r="A36" s="29"/>
    </row>
    <row r="37" spans="1:5" ht="20.100000000000001" customHeight="1">
      <c r="A37" s="29"/>
    </row>
    <row r="38" spans="1:5" ht="20.100000000000001" customHeight="1">
      <c r="A38" s="29"/>
    </row>
    <row r="39" spans="1:5" ht="20.100000000000001" customHeight="1">
      <c r="A39" s="29"/>
    </row>
    <row r="40" spans="1:5" ht="20.100000000000001" customHeight="1">
      <c r="A40" s="29"/>
    </row>
    <row r="41" spans="1:5" ht="20.100000000000001" customHeight="1">
      <c r="A41" s="29"/>
    </row>
    <row r="42" spans="1:5" ht="20.100000000000001" customHeight="1">
      <c r="A42" s="29"/>
    </row>
    <row r="43" spans="1:5" ht="20.100000000000001" customHeight="1">
      <c r="A43" s="29"/>
    </row>
    <row r="44" spans="1:5" ht="20.100000000000001" customHeight="1">
      <c r="A44" s="29"/>
    </row>
    <row r="45" spans="1:5" ht="20.100000000000001" customHeight="1">
      <c r="A45" s="29"/>
    </row>
    <row r="46" spans="1:5" ht="15.95" customHeight="1">
      <c r="A46" s="29"/>
    </row>
    <row r="47" spans="1:5" ht="15.95" customHeight="1">
      <c r="A47" s="29"/>
    </row>
    <row r="48" spans="1:5" ht="15.95" customHeight="1">
      <c r="A48" s="29"/>
    </row>
    <row r="49" spans="1:4" ht="15.95" customHeight="1">
      <c r="A49" s="29"/>
    </row>
    <row r="50" spans="1:4" ht="15.95" customHeight="1">
      <c r="A50" s="29"/>
      <c r="C50" s="35"/>
      <c r="D50" s="35"/>
    </row>
    <row r="51" spans="1:4" ht="15.95" customHeight="1">
      <c r="A51" s="29"/>
      <c r="C51" s="35"/>
      <c r="D51" s="35"/>
    </row>
    <row r="52" spans="1:4" ht="15.95" customHeight="1">
      <c r="A52" s="29"/>
      <c r="C52" s="35"/>
      <c r="D52" s="35"/>
    </row>
    <row r="53" spans="1:4" ht="15.95" customHeight="1">
      <c r="A53" s="29"/>
      <c r="C53" s="35"/>
      <c r="D53" s="35"/>
    </row>
    <row r="54" spans="1:4" ht="15.95" customHeight="1">
      <c r="A54" s="29"/>
      <c r="C54" s="35"/>
      <c r="D54" s="35"/>
    </row>
    <row r="55" spans="1:4" ht="15.95" customHeight="1">
      <c r="A55" s="29"/>
      <c r="C55" s="35"/>
      <c r="D55" s="35"/>
    </row>
    <row r="56" spans="1:4" ht="15.95" customHeight="1">
      <c r="A56" s="29"/>
      <c r="C56" s="35"/>
      <c r="D56" s="35"/>
    </row>
    <row r="57" spans="1:4" ht="15.95" customHeight="1">
      <c r="A57" s="29"/>
    </row>
    <row r="58" spans="1:4" ht="15.95" customHeight="1">
      <c r="A58" s="29"/>
    </row>
    <row r="59" spans="1:4" ht="15.95" customHeight="1">
      <c r="A59" s="29"/>
    </row>
    <row r="60" spans="1:4" ht="15.95" customHeight="1">
      <c r="A60" s="29"/>
    </row>
    <row r="61" spans="1:4" ht="15.95" customHeight="1">
      <c r="A61" s="29"/>
    </row>
    <row r="62" spans="1:4" ht="15.95" customHeight="1">
      <c r="A62" s="29"/>
    </row>
    <row r="63" spans="1:4" ht="15.95" customHeight="1">
      <c r="A63" s="29"/>
    </row>
    <row r="64" spans="1:4" ht="15.95" customHeight="1">
      <c r="A64" s="29"/>
    </row>
    <row r="65" spans="1:5" ht="15.95" customHeight="1">
      <c r="A65" s="29"/>
    </row>
    <row r="66" spans="1:5" ht="15.95" customHeight="1">
      <c r="A66" s="29"/>
    </row>
    <row r="67" spans="1:5" ht="15.95" customHeight="1">
      <c r="A67" s="29"/>
    </row>
    <row r="68" spans="1:5">
      <c r="A68" s="35"/>
      <c r="B68" s="35"/>
      <c r="E68" s="35"/>
    </row>
    <row r="69" spans="1:5">
      <c r="A69" s="35"/>
      <c r="B69" s="35"/>
      <c r="E69" s="35"/>
    </row>
    <row r="70" spans="1:5">
      <c r="A70" s="35"/>
      <c r="B70" s="35"/>
      <c r="E70" s="35"/>
    </row>
    <row r="71" spans="1:5">
      <c r="A71" s="35"/>
      <c r="B71" s="35"/>
      <c r="E71" s="35"/>
    </row>
    <row r="72" spans="1:5">
      <c r="A72" s="35"/>
      <c r="B72" s="35"/>
      <c r="E72" s="35"/>
    </row>
    <row r="73" spans="1:5">
      <c r="A73" s="35"/>
      <c r="B73" s="35"/>
      <c r="E73" s="35"/>
    </row>
    <row r="74" spans="1:5">
      <c r="A74" s="35"/>
      <c r="B74" s="35"/>
      <c r="E74" s="35"/>
    </row>
  </sheetData>
  <mergeCells count="6">
    <mergeCell ref="E4:F4"/>
    <mergeCell ref="A15:B15"/>
    <mergeCell ref="A20:B20"/>
    <mergeCell ref="A1:F1"/>
    <mergeCell ref="C4:C5"/>
    <mergeCell ref="D4:D5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O24"/>
  <sheetViews>
    <sheetView workbookViewId="0"/>
  </sheetViews>
  <sheetFormatPr defaultColWidth="7" defaultRowHeight="12.75"/>
  <cols>
    <col min="1" max="1" width="1.25" style="37" customWidth="1"/>
    <col min="2" max="2" width="25.875" style="37" customWidth="1"/>
    <col min="3" max="3" width="7.625" style="37" hidden="1" customWidth="1"/>
    <col min="4" max="4" width="8.25" style="37" customWidth="1"/>
    <col min="5" max="7" width="7.75" style="37" customWidth="1"/>
    <col min="8" max="8" width="11.75" style="37" customWidth="1"/>
    <col min="9" max="9" width="4.25" style="37" customWidth="1"/>
    <col min="10" max="10" width="21.875" style="37" customWidth="1"/>
    <col min="11" max="13" width="10.625" style="37" customWidth="1"/>
    <col min="14" max="15" width="8.625" style="37" customWidth="1"/>
    <col min="16" max="16384" width="7" style="37"/>
  </cols>
  <sheetData>
    <row r="1" spans="1:15" ht="20.100000000000001" customHeight="1">
      <c r="A1" s="36" t="s">
        <v>452</v>
      </c>
      <c r="B1" s="36"/>
      <c r="C1" s="36"/>
      <c r="D1" s="36"/>
      <c r="E1" s="36"/>
      <c r="F1" s="36"/>
      <c r="G1" s="36"/>
    </row>
    <row r="2" spans="1:15" ht="20.100000000000001" customHeight="1">
      <c r="A2" s="38"/>
      <c r="B2" s="39"/>
      <c r="C2" s="39"/>
      <c r="D2" s="39"/>
      <c r="E2" s="39"/>
      <c r="F2" s="39"/>
      <c r="G2" s="39"/>
    </row>
    <row r="3" spans="1:15" ht="24.95" customHeight="1">
      <c r="A3" s="91"/>
      <c r="B3" s="91"/>
      <c r="G3" s="156" t="s">
        <v>58</v>
      </c>
    </row>
    <row r="4" spans="1:15" s="40" customFormat="1" ht="70.5" customHeight="1">
      <c r="A4" s="404"/>
      <c r="B4" s="404"/>
      <c r="C4" s="622" t="s">
        <v>453</v>
      </c>
      <c r="D4" s="622" t="s">
        <v>454</v>
      </c>
      <c r="E4" s="622" t="s">
        <v>455</v>
      </c>
      <c r="F4" s="622" t="s">
        <v>456</v>
      </c>
      <c r="G4" s="622" t="s">
        <v>457</v>
      </c>
      <c r="H4" s="42"/>
      <c r="I4" s="37"/>
      <c r="J4" s="37"/>
      <c r="K4" s="37"/>
      <c r="L4" s="37"/>
      <c r="M4" s="37"/>
      <c r="N4" s="37"/>
      <c r="O4" s="37"/>
    </row>
    <row r="5" spans="1:15" s="40" customFormat="1" ht="9.75" customHeight="1">
      <c r="A5" s="405"/>
      <c r="B5" s="404"/>
      <c r="C5" s="413"/>
      <c r="D5" s="413"/>
      <c r="E5" s="413"/>
      <c r="F5" s="413"/>
      <c r="G5" s="413"/>
      <c r="H5" s="42"/>
      <c r="I5" s="37"/>
      <c r="J5" s="37"/>
      <c r="K5" s="37"/>
      <c r="L5" s="37"/>
      <c r="M5" s="37"/>
      <c r="N5" s="37"/>
      <c r="O5" s="37"/>
    </row>
    <row r="6" spans="1:15" s="40" customFormat="1" ht="20.100000000000001" customHeight="1">
      <c r="A6" s="725" t="s">
        <v>0</v>
      </c>
      <c r="B6" s="725"/>
      <c r="C6" s="415">
        <v>8230088</v>
      </c>
      <c r="D6" s="415">
        <v>8743552.5</v>
      </c>
      <c r="E6" s="415">
        <v>94137339.700000003</v>
      </c>
      <c r="F6" s="623">
        <v>108.71</v>
      </c>
      <c r="G6" s="623">
        <v>112.19</v>
      </c>
      <c r="H6" s="42"/>
      <c r="I6" s="37"/>
      <c r="J6" s="37"/>
      <c r="K6" s="37"/>
      <c r="L6" s="37"/>
      <c r="M6" s="37"/>
      <c r="N6" s="37"/>
      <c r="O6" s="37"/>
    </row>
    <row r="7" spans="1:15" s="46" customFormat="1" ht="20.100000000000001" customHeight="1">
      <c r="A7" s="405"/>
      <c r="B7" s="406" t="s">
        <v>52</v>
      </c>
      <c r="C7" s="416"/>
      <c r="D7" s="416"/>
      <c r="E7" s="416"/>
      <c r="F7" s="624"/>
      <c r="G7" s="624"/>
      <c r="H7" s="42"/>
      <c r="I7" s="37"/>
      <c r="J7" s="37"/>
      <c r="K7" s="37"/>
      <c r="L7" s="37"/>
      <c r="M7" s="37"/>
      <c r="N7" s="37"/>
      <c r="O7" s="37"/>
    </row>
    <row r="8" spans="1:15" s="46" customFormat="1" ht="24" customHeight="1">
      <c r="A8" s="407"/>
      <c r="B8" s="408" t="s">
        <v>53</v>
      </c>
      <c r="C8" s="417">
        <v>3502456.9</v>
      </c>
      <c r="D8" s="417">
        <v>3719987.7</v>
      </c>
      <c r="E8" s="417">
        <v>40205737.899999999</v>
      </c>
      <c r="F8" s="625">
        <v>108.84</v>
      </c>
      <c r="G8" s="625">
        <v>113.19</v>
      </c>
      <c r="H8" s="42"/>
      <c r="I8" s="37"/>
      <c r="J8" s="37"/>
      <c r="K8" s="37"/>
      <c r="L8" s="37"/>
      <c r="M8" s="37"/>
      <c r="N8" s="37"/>
      <c r="O8" s="37"/>
    </row>
    <row r="9" spans="1:15" s="40" customFormat="1" ht="24" customHeight="1">
      <c r="A9" s="405"/>
      <c r="B9" s="404" t="s">
        <v>54</v>
      </c>
      <c r="C9" s="417">
        <v>279750.8</v>
      </c>
      <c r="D9" s="417">
        <v>305872.7</v>
      </c>
      <c r="E9" s="417">
        <v>3122007.6</v>
      </c>
      <c r="F9" s="625">
        <v>110.11</v>
      </c>
      <c r="G9" s="625">
        <v>109.02</v>
      </c>
      <c r="H9" s="42"/>
      <c r="I9" s="37"/>
      <c r="J9" s="37"/>
      <c r="K9" s="37"/>
      <c r="L9" s="37"/>
      <c r="M9" s="37"/>
      <c r="N9" s="37"/>
      <c r="O9" s="37"/>
    </row>
    <row r="10" spans="1:15" s="41" customFormat="1" ht="24" customHeight="1">
      <c r="A10" s="405"/>
      <c r="B10" s="404" t="s">
        <v>55</v>
      </c>
      <c r="C10" s="417">
        <v>666357.30000000005</v>
      </c>
      <c r="D10" s="417">
        <v>717502.3</v>
      </c>
      <c r="E10" s="417">
        <v>7457067.5</v>
      </c>
      <c r="F10" s="625">
        <v>109.91</v>
      </c>
      <c r="G10" s="625">
        <v>109.46</v>
      </c>
      <c r="H10" s="42"/>
      <c r="I10" s="37"/>
      <c r="J10" s="37"/>
      <c r="K10" s="37"/>
      <c r="L10" s="37"/>
      <c r="M10" s="37"/>
      <c r="N10" s="37"/>
      <c r="O10" s="37"/>
    </row>
    <row r="11" spans="1:15" s="40" customFormat="1" ht="24" customHeight="1">
      <c r="A11" s="405"/>
      <c r="B11" s="409" t="s">
        <v>79</v>
      </c>
      <c r="C11" s="417">
        <v>122030</v>
      </c>
      <c r="D11" s="417">
        <v>131549.79999999999</v>
      </c>
      <c r="E11" s="417">
        <v>1344355.2</v>
      </c>
      <c r="F11" s="625">
        <v>107.16</v>
      </c>
      <c r="G11" s="625">
        <v>109.11</v>
      </c>
      <c r="H11" s="47"/>
      <c r="I11" s="37"/>
      <c r="J11" s="37"/>
      <c r="K11" s="37"/>
      <c r="L11" s="37"/>
      <c r="M11" s="37"/>
      <c r="N11" s="37"/>
      <c r="O11" s="37"/>
    </row>
    <row r="12" spans="1:15" ht="24" customHeight="1">
      <c r="A12" s="410"/>
      <c r="B12" s="409" t="s">
        <v>80</v>
      </c>
      <c r="C12" s="417">
        <v>806976</v>
      </c>
      <c r="D12" s="417">
        <v>879467.9</v>
      </c>
      <c r="E12" s="417">
        <v>10202752.4</v>
      </c>
      <c r="F12" s="625">
        <v>107.73</v>
      </c>
      <c r="G12" s="625">
        <v>113.39</v>
      </c>
    </row>
    <row r="13" spans="1:15" ht="24" customHeight="1">
      <c r="A13" s="410"/>
      <c r="B13" s="409" t="s">
        <v>81</v>
      </c>
      <c r="C13" s="417">
        <v>10284</v>
      </c>
      <c r="D13" s="417">
        <v>10850</v>
      </c>
      <c r="E13" s="417">
        <v>106677.5</v>
      </c>
      <c r="F13" s="625">
        <v>109.75</v>
      </c>
      <c r="G13" s="625">
        <v>110.6</v>
      </c>
    </row>
    <row r="14" spans="1:15" ht="36" customHeight="1">
      <c r="A14" s="410"/>
      <c r="B14" s="369" t="s">
        <v>82</v>
      </c>
      <c r="C14" s="417">
        <v>752836.1</v>
      </c>
      <c r="D14" s="417">
        <v>789445.9</v>
      </c>
      <c r="E14" s="417">
        <v>8643649.4000000004</v>
      </c>
      <c r="F14" s="625">
        <v>105.96</v>
      </c>
      <c r="G14" s="625">
        <v>112.87</v>
      </c>
    </row>
    <row r="15" spans="1:15" ht="24" customHeight="1">
      <c r="A15" s="410"/>
      <c r="B15" s="409" t="s">
        <v>83</v>
      </c>
      <c r="C15" s="417">
        <v>597695.19999999995</v>
      </c>
      <c r="D15" s="417">
        <v>623382.5</v>
      </c>
      <c r="E15" s="417">
        <v>6134535.2000000002</v>
      </c>
      <c r="F15" s="625">
        <v>109.25</v>
      </c>
      <c r="G15" s="625">
        <v>109.89</v>
      </c>
    </row>
    <row r="16" spans="1:15" ht="24" customHeight="1">
      <c r="A16" s="410"/>
      <c r="B16" s="409" t="s">
        <v>84</v>
      </c>
      <c r="C16" s="417">
        <v>103660</v>
      </c>
      <c r="D16" s="417">
        <v>106072.5</v>
      </c>
      <c r="E16" s="417">
        <v>1200157.8</v>
      </c>
      <c r="F16" s="625">
        <v>109.87</v>
      </c>
      <c r="G16" s="625">
        <v>109.89</v>
      </c>
    </row>
    <row r="17" spans="1:7" ht="24" customHeight="1">
      <c r="A17" s="410"/>
      <c r="B17" s="409" t="s">
        <v>85</v>
      </c>
      <c r="C17" s="417">
        <v>1148726.8</v>
      </c>
      <c r="D17" s="417">
        <v>1205513.5</v>
      </c>
      <c r="E17" s="417">
        <v>13045462</v>
      </c>
      <c r="F17" s="625">
        <v>109.7</v>
      </c>
      <c r="G17" s="625">
        <v>112.6</v>
      </c>
    </row>
    <row r="18" spans="1:7" ht="24" customHeight="1">
      <c r="A18" s="410"/>
      <c r="B18" s="409" t="s">
        <v>86</v>
      </c>
      <c r="C18" s="417">
        <v>165669.20000000001</v>
      </c>
      <c r="D18" s="417">
        <v>175803.5</v>
      </c>
      <c r="E18" s="417">
        <v>1901457.8</v>
      </c>
      <c r="F18" s="625">
        <v>109.64</v>
      </c>
      <c r="G18" s="625">
        <v>109.94</v>
      </c>
    </row>
    <row r="19" spans="1:7" ht="36" customHeight="1">
      <c r="A19" s="410"/>
      <c r="B19" s="422" t="s">
        <v>87</v>
      </c>
      <c r="C19" s="417">
        <v>73645.7</v>
      </c>
      <c r="D19" s="417">
        <v>78104.2</v>
      </c>
      <c r="E19" s="417">
        <v>773479.4</v>
      </c>
      <c r="F19" s="625">
        <v>105.15</v>
      </c>
      <c r="G19" s="625">
        <v>108.47</v>
      </c>
    </row>
    <row r="20" spans="1:7" ht="5.0999999999999996" customHeight="1">
      <c r="A20" s="411"/>
      <c r="B20" s="411"/>
      <c r="C20" s="411"/>
      <c r="D20" s="411"/>
      <c r="E20" s="411"/>
      <c r="F20" s="411"/>
      <c r="G20" s="411"/>
    </row>
    <row r="21" spans="1:7" ht="18" customHeight="1"/>
    <row r="22" spans="1:7" ht="18" customHeight="1"/>
    <row r="23" spans="1:7" ht="18" customHeight="1"/>
    <row r="24" spans="1:7" ht="18" customHeight="1"/>
  </sheetData>
  <mergeCells count="1">
    <mergeCell ref="A6:B6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21"/>
  <sheetViews>
    <sheetView workbookViewId="0"/>
  </sheetViews>
  <sheetFormatPr defaultColWidth="7" defaultRowHeight="12.75"/>
  <cols>
    <col min="1" max="1" width="2.625" style="37" customWidth="1"/>
    <col min="2" max="2" width="24.5" style="37" customWidth="1"/>
    <col min="3" max="4" width="8.375" style="37" bestFit="1" customWidth="1"/>
    <col min="5" max="5" width="6.75" style="37" bestFit="1" customWidth="1"/>
    <col min="6" max="6" width="6.75" style="37" customWidth="1"/>
    <col min="7" max="7" width="9.5" style="37" customWidth="1"/>
    <col min="8" max="8" width="3.5" style="37" customWidth="1"/>
    <col min="9" max="9" width="21.75" style="37" customWidth="1"/>
    <col min="10" max="12" width="11.625" style="274" customWidth="1"/>
    <col min="13" max="13" width="12.125" style="37" bestFit="1" customWidth="1"/>
    <col min="14" max="17" width="7.125" style="37" bestFit="1" customWidth="1"/>
    <col min="18" max="16384" width="7" style="37"/>
  </cols>
  <sheetData>
    <row r="1" spans="1:17" ht="20.100000000000001" customHeight="1">
      <c r="A1" s="36" t="s">
        <v>458</v>
      </c>
      <c r="B1" s="36"/>
      <c r="C1" s="36"/>
      <c r="D1" s="36"/>
      <c r="E1" s="36"/>
    </row>
    <row r="2" spans="1:17" ht="20.100000000000001" customHeight="1"/>
    <row r="3" spans="1:17" ht="20.100000000000001" customHeight="1">
      <c r="F3" s="156" t="s">
        <v>58</v>
      </c>
    </row>
    <row r="4" spans="1:17" ht="36" customHeight="1">
      <c r="A4" s="377"/>
      <c r="B4" s="377"/>
      <c r="C4" s="711" t="s">
        <v>459</v>
      </c>
      <c r="D4" s="711" t="s">
        <v>460</v>
      </c>
      <c r="E4" s="709" t="s">
        <v>333</v>
      </c>
      <c r="F4" s="710"/>
    </row>
    <row r="5" spans="1:17" ht="32.25" customHeight="1">
      <c r="A5" s="378"/>
      <c r="B5" s="378"/>
      <c r="C5" s="712"/>
      <c r="D5" s="712"/>
      <c r="E5" s="366" t="s">
        <v>318</v>
      </c>
      <c r="F5" s="366" t="s">
        <v>319</v>
      </c>
    </row>
    <row r="6" spans="1:17" ht="5.0999999999999996" customHeight="1">
      <c r="A6" s="410"/>
      <c r="B6" s="410"/>
      <c r="C6" s="412"/>
      <c r="D6" s="412"/>
      <c r="E6" s="412"/>
      <c r="F6" s="412"/>
    </row>
    <row r="7" spans="1:17" s="40" customFormat="1" ht="23.25" customHeight="1">
      <c r="A7" s="725" t="s">
        <v>0</v>
      </c>
      <c r="B7" s="725"/>
      <c r="C7" s="418">
        <f>SUM(C9:C20)</f>
        <v>22825237</v>
      </c>
      <c r="D7" s="418">
        <f>SUM(D9:D20)</f>
        <v>27013366</v>
      </c>
      <c r="E7" s="626">
        <v>110.51</v>
      </c>
      <c r="F7" s="627">
        <v>113.22</v>
      </c>
      <c r="G7" s="43"/>
      <c r="H7" s="37"/>
      <c r="I7" s="37"/>
      <c r="J7" s="274"/>
      <c r="K7" s="274"/>
      <c r="L7" s="274"/>
      <c r="M7" s="37"/>
      <c r="N7" s="37"/>
      <c r="O7" s="37"/>
      <c r="P7" s="37"/>
      <c r="Q7" s="37"/>
    </row>
    <row r="8" spans="1:17" s="46" customFormat="1" ht="20.100000000000001" customHeight="1">
      <c r="A8" s="405"/>
      <c r="B8" s="406" t="s">
        <v>52</v>
      </c>
      <c r="C8" s="414"/>
      <c r="D8" s="414"/>
      <c r="E8" s="628"/>
      <c r="F8" s="338"/>
      <c r="G8" s="43"/>
      <c r="H8" s="37"/>
      <c r="I8" s="37"/>
      <c r="J8" s="274"/>
      <c r="K8" s="274"/>
      <c r="L8" s="274"/>
      <c r="M8" s="37"/>
      <c r="N8" s="37"/>
      <c r="O8" s="37"/>
      <c r="P8" s="37"/>
      <c r="Q8" s="37"/>
    </row>
    <row r="9" spans="1:17" s="46" customFormat="1" ht="24" customHeight="1">
      <c r="A9" s="407"/>
      <c r="B9" s="408" t="s">
        <v>53</v>
      </c>
      <c r="C9" s="357">
        <v>9342563</v>
      </c>
      <c r="D9" s="419">
        <v>12430668.5</v>
      </c>
      <c r="E9" s="420">
        <v>112.52</v>
      </c>
      <c r="F9" s="420">
        <v>113.4</v>
      </c>
      <c r="G9" s="43"/>
      <c r="H9" s="37"/>
      <c r="I9" s="37"/>
      <c r="J9" s="274"/>
      <c r="K9" s="274"/>
      <c r="L9" s="274"/>
      <c r="M9" s="37"/>
      <c r="N9" s="37"/>
      <c r="O9" s="37"/>
      <c r="P9" s="37"/>
      <c r="Q9" s="37"/>
    </row>
    <row r="10" spans="1:17" s="40" customFormat="1" ht="24" customHeight="1">
      <c r="A10" s="405"/>
      <c r="B10" s="404" t="s">
        <v>54</v>
      </c>
      <c r="C10" s="357">
        <v>784041</v>
      </c>
      <c r="D10" s="419">
        <v>818041</v>
      </c>
      <c r="E10" s="420">
        <v>107.84</v>
      </c>
      <c r="F10" s="420">
        <v>114.3</v>
      </c>
      <c r="G10" s="43"/>
      <c r="H10" s="37"/>
      <c r="I10" s="37"/>
      <c r="J10" s="274"/>
      <c r="K10" s="274"/>
      <c r="L10" s="274"/>
      <c r="M10" s="37"/>
      <c r="N10" s="37"/>
      <c r="O10" s="37"/>
      <c r="P10" s="37"/>
      <c r="Q10" s="37"/>
    </row>
    <row r="11" spans="1:17" s="41" customFormat="1" ht="35.1" customHeight="1">
      <c r="A11" s="405"/>
      <c r="B11" s="421" t="s">
        <v>55</v>
      </c>
      <c r="C11" s="357">
        <v>1787793</v>
      </c>
      <c r="D11" s="419">
        <v>2231648.5</v>
      </c>
      <c r="E11" s="420">
        <v>110.78</v>
      </c>
      <c r="F11" s="420">
        <v>111.4</v>
      </c>
      <c r="G11" s="43"/>
      <c r="H11" s="37"/>
      <c r="I11" s="37"/>
      <c r="J11" s="274"/>
      <c r="K11" s="274"/>
      <c r="L11" s="274"/>
      <c r="M11" s="37"/>
      <c r="N11" s="37"/>
      <c r="O11" s="37"/>
      <c r="P11" s="37"/>
      <c r="Q11" s="37"/>
    </row>
    <row r="12" spans="1:17" ht="24" customHeight="1">
      <c r="A12" s="410"/>
      <c r="B12" s="409" t="s">
        <v>79</v>
      </c>
      <c r="C12" s="357">
        <v>345930</v>
      </c>
      <c r="D12" s="419">
        <v>332261</v>
      </c>
      <c r="E12" s="420">
        <v>109.81</v>
      </c>
      <c r="F12" s="420">
        <v>105.4</v>
      </c>
    </row>
    <row r="13" spans="1:17" ht="24" customHeight="1">
      <c r="A13" s="410"/>
      <c r="B13" s="409" t="s">
        <v>80</v>
      </c>
      <c r="C13" s="357">
        <v>2549120</v>
      </c>
      <c r="D13" s="419">
        <v>2656255</v>
      </c>
      <c r="E13" s="420">
        <v>109.52</v>
      </c>
      <c r="F13" s="420">
        <v>116.3</v>
      </c>
    </row>
    <row r="14" spans="1:17" ht="24" customHeight="1">
      <c r="A14" s="410"/>
      <c r="B14" s="409" t="s">
        <v>81</v>
      </c>
      <c r="C14" s="357">
        <v>27444</v>
      </c>
      <c r="D14" s="419">
        <v>28417</v>
      </c>
      <c r="E14" s="420">
        <v>111.1</v>
      </c>
      <c r="F14" s="420">
        <v>114.4</v>
      </c>
    </row>
    <row r="15" spans="1:17" ht="36" customHeight="1">
      <c r="A15" s="410"/>
      <c r="B15" s="369" t="s">
        <v>82</v>
      </c>
      <c r="C15" s="357">
        <v>2154158.5</v>
      </c>
      <c r="D15" s="419">
        <v>2383381</v>
      </c>
      <c r="E15" s="420">
        <v>111.53</v>
      </c>
      <c r="F15" s="420">
        <v>110.5</v>
      </c>
    </row>
    <row r="16" spans="1:17" ht="24" customHeight="1">
      <c r="A16" s="410"/>
      <c r="B16" s="409" t="s">
        <v>83</v>
      </c>
      <c r="C16" s="357">
        <v>1618224</v>
      </c>
      <c r="D16" s="419">
        <v>1668677</v>
      </c>
      <c r="E16" s="420">
        <v>114.45</v>
      </c>
      <c r="F16" s="420">
        <v>110.9</v>
      </c>
    </row>
    <row r="17" spans="1:6" ht="24" customHeight="1">
      <c r="A17" s="410"/>
      <c r="B17" s="409" t="s">
        <v>84</v>
      </c>
      <c r="C17" s="357">
        <v>303434</v>
      </c>
      <c r="D17" s="419">
        <v>329182</v>
      </c>
      <c r="E17" s="420">
        <v>108.15</v>
      </c>
      <c r="F17" s="420">
        <v>111.2</v>
      </c>
    </row>
    <row r="18" spans="1:6" ht="24" customHeight="1">
      <c r="A18" s="410"/>
      <c r="B18" s="409" t="s">
        <v>85</v>
      </c>
      <c r="C18" s="357">
        <v>3230331</v>
      </c>
      <c r="D18" s="419">
        <v>3424063</v>
      </c>
      <c r="E18" s="420">
        <v>111.78</v>
      </c>
      <c r="F18" s="420">
        <v>115.7</v>
      </c>
    </row>
    <row r="19" spans="1:6" ht="24" customHeight="1">
      <c r="A19" s="410"/>
      <c r="B19" s="409" t="s">
        <v>86</v>
      </c>
      <c r="C19" s="357">
        <v>483301.5</v>
      </c>
      <c r="D19" s="419">
        <v>502647</v>
      </c>
      <c r="E19" s="420">
        <v>112.21</v>
      </c>
      <c r="F19" s="420">
        <v>112.5</v>
      </c>
    </row>
    <row r="20" spans="1:6" ht="35.1" customHeight="1">
      <c r="A20" s="410"/>
      <c r="B20" s="422" t="s">
        <v>88</v>
      </c>
      <c r="C20" s="357">
        <v>198897</v>
      </c>
      <c r="D20" s="419">
        <v>208125</v>
      </c>
      <c r="E20" s="420">
        <v>110.52</v>
      </c>
      <c r="F20" s="420">
        <v>108.4</v>
      </c>
    </row>
    <row r="21" spans="1:6" ht="8.25" customHeight="1">
      <c r="A21" s="411"/>
      <c r="B21" s="411"/>
      <c r="C21" s="411"/>
      <c r="D21" s="411"/>
      <c r="E21" s="411"/>
      <c r="F21" s="411"/>
    </row>
  </sheetData>
  <mergeCells count="4">
    <mergeCell ref="A7:B7"/>
    <mergeCell ref="E4:F4"/>
    <mergeCell ref="C4:C5"/>
    <mergeCell ref="D4:D5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"/>
  <sheetViews>
    <sheetView workbookViewId="0"/>
  </sheetViews>
  <sheetFormatPr defaultColWidth="7" defaultRowHeight="12.75"/>
  <cols>
    <col min="1" max="1" width="2.625" style="37" customWidth="1"/>
    <col min="2" max="2" width="18" style="37" customWidth="1"/>
    <col min="3" max="3" width="10.25" style="37" customWidth="1"/>
    <col min="4" max="6" width="9.625" style="37" customWidth="1"/>
    <col min="7" max="7" width="7.625" style="37" customWidth="1"/>
    <col min="8" max="8" width="3.75" style="37" customWidth="1"/>
    <col min="9" max="11" width="7.625" style="37" customWidth="1"/>
    <col min="12" max="12" width="11" style="274" customWidth="1"/>
    <col min="13" max="14" width="10.625" style="37" customWidth="1"/>
    <col min="15" max="15" width="8.25" style="37" customWidth="1"/>
    <col min="16" max="16384" width="7" style="37"/>
  </cols>
  <sheetData>
    <row r="1" spans="1:14" ht="20.100000000000001" customHeight="1">
      <c r="A1" s="36" t="s">
        <v>188</v>
      </c>
      <c r="B1" s="36"/>
      <c r="C1" s="36"/>
      <c r="D1" s="36"/>
      <c r="E1" s="36"/>
      <c r="F1" s="36"/>
    </row>
    <row r="2" spans="1:14" ht="20.100000000000001" customHeight="1">
      <c r="A2" s="275" t="s">
        <v>461</v>
      </c>
      <c r="B2" s="39"/>
      <c r="C2" s="39"/>
      <c r="D2" s="39"/>
      <c r="E2" s="39"/>
      <c r="F2" s="39"/>
    </row>
    <row r="3" spans="1:14" ht="17.25" customHeight="1">
      <c r="A3" s="38"/>
      <c r="B3" s="39"/>
      <c r="C3" s="39"/>
      <c r="D3" s="39"/>
      <c r="E3" s="39"/>
      <c r="F3" s="39"/>
    </row>
    <row r="4" spans="1:14" ht="20.100000000000001" customHeight="1">
      <c r="A4" s="91"/>
      <c r="B4" s="91"/>
      <c r="F4" s="99" t="s">
        <v>58</v>
      </c>
    </row>
    <row r="5" spans="1:14" s="40" customFormat="1" ht="69" customHeight="1">
      <c r="C5" s="629" t="s">
        <v>462</v>
      </c>
      <c r="D5" s="629" t="s">
        <v>345</v>
      </c>
      <c r="E5" s="629" t="s">
        <v>456</v>
      </c>
      <c r="F5" s="629" t="s">
        <v>463</v>
      </c>
      <c r="G5" s="42"/>
      <c r="H5" s="37"/>
      <c r="I5" s="37"/>
      <c r="J5" s="37"/>
      <c r="K5" s="37"/>
      <c r="L5" s="274"/>
      <c r="M5" s="37"/>
      <c r="N5" s="37"/>
    </row>
    <row r="6" spans="1:14" s="40" customFormat="1" ht="5.0999999999999996" customHeight="1">
      <c r="C6" s="101"/>
      <c r="D6" s="101"/>
      <c r="E6" s="101"/>
      <c r="F6" s="101"/>
      <c r="G6" s="42"/>
      <c r="H6" s="37"/>
      <c r="I6" s="37"/>
      <c r="J6" s="37"/>
      <c r="K6" s="37"/>
      <c r="L6" s="274"/>
      <c r="M6" s="37"/>
      <c r="N6" s="37"/>
    </row>
    <row r="7" spans="1:14" s="46" customFormat="1" ht="39.950000000000003" customHeight="1">
      <c r="A7" s="46" t="s">
        <v>68</v>
      </c>
      <c r="C7" s="630">
        <f>+C8+C9</f>
        <v>1947747</v>
      </c>
      <c r="D7" s="630">
        <f>+D8+D9</f>
        <v>23643028</v>
      </c>
      <c r="E7" s="632">
        <v>110.78</v>
      </c>
      <c r="F7" s="632">
        <v>111.28</v>
      </c>
      <c r="G7" s="42"/>
      <c r="H7" s="37"/>
      <c r="I7" s="37"/>
      <c r="J7" s="37"/>
      <c r="K7" s="37"/>
      <c r="L7" s="274"/>
      <c r="M7" s="37"/>
      <c r="N7" s="37"/>
    </row>
    <row r="8" spans="1:14" s="46" customFormat="1" ht="39.950000000000003" customHeight="1">
      <c r="A8" s="44"/>
      <c r="B8" s="45" t="s">
        <v>56</v>
      </c>
      <c r="C8" s="423">
        <v>26621</v>
      </c>
      <c r="D8" s="423">
        <v>271690</v>
      </c>
      <c r="E8" s="631">
        <v>110.19</v>
      </c>
      <c r="F8" s="631">
        <v>102.35</v>
      </c>
      <c r="G8" s="42"/>
      <c r="H8" s="37"/>
      <c r="I8" s="37"/>
      <c r="J8" s="37"/>
      <c r="K8" s="37"/>
      <c r="L8" s="274"/>
      <c r="M8" s="37"/>
      <c r="N8" s="37"/>
    </row>
    <row r="9" spans="1:14" s="40" customFormat="1" ht="39.950000000000003" customHeight="1">
      <c r="A9" s="41"/>
      <c r="B9" s="40" t="s">
        <v>57</v>
      </c>
      <c r="C9" s="423">
        <v>1921126</v>
      </c>
      <c r="D9" s="423">
        <v>23371338</v>
      </c>
      <c r="E9" s="631">
        <v>102.68</v>
      </c>
      <c r="F9" s="631">
        <v>110.29</v>
      </c>
      <c r="G9" s="42"/>
      <c r="H9" s="37"/>
      <c r="I9" s="37"/>
      <c r="J9" s="37"/>
      <c r="K9" s="37"/>
      <c r="L9" s="274"/>
      <c r="M9" s="37"/>
      <c r="N9" s="37"/>
    </row>
    <row r="10" spans="1:14" ht="39.950000000000003" customHeight="1">
      <c r="A10" s="113" t="s">
        <v>69</v>
      </c>
      <c r="B10" s="113"/>
      <c r="C10" s="630">
        <v>4252</v>
      </c>
      <c r="D10" s="630">
        <v>44691</v>
      </c>
      <c r="E10" s="632">
        <v>105.53</v>
      </c>
      <c r="F10" s="632">
        <v>106.06</v>
      </c>
    </row>
    <row r="11" spans="1:14" ht="39.950000000000003" customHeight="1">
      <c r="A11" s="113" t="s">
        <v>70</v>
      </c>
      <c r="B11" s="113"/>
      <c r="C11" s="630">
        <v>847411</v>
      </c>
      <c r="D11" s="630">
        <v>8896192</v>
      </c>
      <c r="E11" s="632">
        <v>109.84</v>
      </c>
      <c r="F11" s="632">
        <v>110.61</v>
      </c>
    </row>
    <row r="12" spans="1:14">
      <c r="A12" s="91"/>
      <c r="B12" s="91"/>
      <c r="C12" s="91"/>
      <c r="D12" s="91"/>
      <c r="E12" s="91"/>
      <c r="F12" s="91"/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N12"/>
  <sheetViews>
    <sheetView workbookViewId="0"/>
  </sheetViews>
  <sheetFormatPr defaultColWidth="7" defaultRowHeight="12.75"/>
  <cols>
    <col min="1" max="1" width="2.625" style="37" customWidth="1"/>
    <col min="2" max="2" width="18" style="37" customWidth="1"/>
    <col min="3" max="3" width="10.25" style="37" customWidth="1"/>
    <col min="4" max="6" width="9.625" style="37" customWidth="1"/>
    <col min="7" max="7" width="7.625" style="37" customWidth="1"/>
    <col min="8" max="8" width="3.75" style="37" customWidth="1"/>
    <col min="9" max="11" width="7.625" style="37" customWidth="1"/>
    <col min="12" max="12" width="11" style="274" customWidth="1"/>
    <col min="13" max="14" width="10.625" style="37" customWidth="1"/>
    <col min="15" max="15" width="8.25" style="37" customWidth="1"/>
    <col min="16" max="16384" width="7" style="37"/>
  </cols>
  <sheetData>
    <row r="1" spans="1:14" ht="20.100000000000001" customHeight="1">
      <c r="A1" s="36" t="s">
        <v>189</v>
      </c>
      <c r="B1" s="36"/>
      <c r="C1" s="36"/>
      <c r="D1" s="36"/>
      <c r="E1" s="36"/>
      <c r="F1" s="36"/>
    </row>
    <row r="2" spans="1:14" ht="20.100000000000001" customHeight="1">
      <c r="A2" s="275" t="s">
        <v>556</v>
      </c>
      <c r="B2" s="39"/>
      <c r="C2" s="39"/>
      <c r="D2" s="39"/>
      <c r="E2" s="39"/>
      <c r="F2" s="39"/>
    </row>
    <row r="3" spans="1:14" ht="17.25" customHeight="1">
      <c r="A3" s="38"/>
      <c r="B3" s="39"/>
      <c r="C3" s="39"/>
      <c r="D3" s="39"/>
      <c r="E3" s="39"/>
      <c r="F3" s="39"/>
    </row>
    <row r="4" spans="1:14" ht="20.100000000000001" customHeight="1">
      <c r="A4" s="91"/>
      <c r="B4" s="91"/>
      <c r="F4" s="99" t="s">
        <v>58</v>
      </c>
    </row>
    <row r="5" spans="1:14" s="40" customFormat="1" ht="69" customHeight="1">
      <c r="C5" s="629" t="s">
        <v>459</v>
      </c>
      <c r="D5" s="629" t="s">
        <v>460</v>
      </c>
      <c r="E5" s="629" t="s">
        <v>557</v>
      </c>
      <c r="F5" s="629" t="s">
        <v>558</v>
      </c>
      <c r="G5" s="42"/>
      <c r="H5" s="37"/>
      <c r="I5" s="37"/>
      <c r="J5" s="37"/>
      <c r="K5" s="37"/>
      <c r="L5" s="274"/>
      <c r="M5" s="37"/>
      <c r="N5" s="37"/>
    </row>
    <row r="6" spans="1:14" s="40" customFormat="1" ht="5.0999999999999996" customHeight="1">
      <c r="C6" s="101"/>
      <c r="D6" s="101"/>
      <c r="E6" s="101"/>
      <c r="F6" s="101"/>
      <c r="G6" s="42"/>
      <c r="H6" s="37"/>
      <c r="I6" s="37"/>
      <c r="J6" s="37"/>
      <c r="K6" s="37"/>
      <c r="L6" s="274"/>
      <c r="M6" s="37"/>
      <c r="N6" s="37"/>
    </row>
    <row r="7" spans="1:14" s="46" customFormat="1" ht="39.950000000000003" customHeight="1">
      <c r="A7" s="46" t="s">
        <v>68</v>
      </c>
      <c r="C7" s="684">
        <f t="shared" ref="C7" si="0">C8+C9</f>
        <v>6068945.1999999993</v>
      </c>
      <c r="D7" s="684">
        <v>5900414.9000000022</v>
      </c>
      <c r="E7" s="685">
        <v>109.96</v>
      </c>
      <c r="F7" s="685">
        <v>106.71</v>
      </c>
      <c r="G7" s="42"/>
      <c r="H7" s="37"/>
      <c r="I7" s="37"/>
      <c r="J7" s="37"/>
      <c r="K7" s="37"/>
      <c r="L7" s="274"/>
      <c r="M7" s="37"/>
      <c r="N7" s="37"/>
    </row>
    <row r="8" spans="1:14" s="46" customFormat="1" ht="39.950000000000003" customHeight="1">
      <c r="A8" s="44"/>
      <c r="B8" s="45" t="s">
        <v>56</v>
      </c>
      <c r="C8" s="686">
        <v>67705.100000000006</v>
      </c>
      <c r="D8" s="687">
        <v>72825.599999999977</v>
      </c>
      <c r="E8" s="688">
        <v>98.75</v>
      </c>
      <c r="F8" s="688">
        <v>107.01</v>
      </c>
      <c r="G8" s="42"/>
      <c r="H8" s="37"/>
      <c r="I8" s="37"/>
      <c r="J8" s="37"/>
      <c r="K8" s="37"/>
      <c r="L8" s="274"/>
      <c r="M8" s="37"/>
      <c r="N8" s="37"/>
    </row>
    <row r="9" spans="1:14" s="40" customFormat="1" ht="39.950000000000003" customHeight="1">
      <c r="A9" s="41"/>
      <c r="B9" s="40" t="s">
        <v>57</v>
      </c>
      <c r="C9" s="686">
        <v>6001240.0999999996</v>
      </c>
      <c r="D9" s="687">
        <v>5827589.2999999989</v>
      </c>
      <c r="E9" s="688">
        <v>110.1</v>
      </c>
      <c r="F9" s="688">
        <v>107.88</v>
      </c>
      <c r="G9" s="42"/>
      <c r="H9" s="37"/>
      <c r="I9" s="37"/>
      <c r="J9" s="37"/>
      <c r="K9" s="37"/>
      <c r="L9" s="274"/>
      <c r="M9" s="37"/>
      <c r="N9" s="37"/>
    </row>
    <row r="10" spans="1:14" ht="39.950000000000003" customHeight="1">
      <c r="A10" s="113" t="s">
        <v>69</v>
      </c>
      <c r="B10" s="113"/>
      <c r="C10" s="689">
        <v>13314.5</v>
      </c>
      <c r="D10" s="684">
        <v>14109.199999999997</v>
      </c>
      <c r="E10" s="690">
        <v>115.16</v>
      </c>
      <c r="F10" s="690">
        <v>106.32</v>
      </c>
    </row>
    <row r="11" spans="1:14" ht="39.950000000000003" customHeight="1">
      <c r="A11" s="113" t="s">
        <v>70</v>
      </c>
      <c r="B11" s="113"/>
      <c r="C11" s="691">
        <v>2205764.89</v>
      </c>
      <c r="D11" s="684">
        <v>2434976.0100000002</v>
      </c>
      <c r="E11" s="690">
        <v>108.43</v>
      </c>
      <c r="F11" s="690">
        <v>109.12</v>
      </c>
    </row>
    <row r="12" spans="1:14">
      <c r="A12" s="91"/>
      <c r="B12" s="91"/>
      <c r="C12" s="91"/>
      <c r="D12" s="91"/>
      <c r="E12" s="91"/>
      <c r="F12" s="91"/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workbookViewId="0">
      <selection sqref="A1:G1"/>
    </sheetView>
  </sheetViews>
  <sheetFormatPr defaultColWidth="8" defaultRowHeight="12.75"/>
  <cols>
    <col min="1" max="1" width="2" style="51" customWidth="1"/>
    <col min="2" max="2" width="7.625" style="51" customWidth="1"/>
    <col min="3" max="3" width="15.875" style="51" customWidth="1"/>
    <col min="4" max="7" width="8.125" style="51" customWidth="1"/>
    <col min="8" max="16384" width="8" style="51"/>
  </cols>
  <sheetData>
    <row r="1" spans="1:7" ht="20.100000000000001" customHeight="1">
      <c r="A1" s="727" t="s">
        <v>260</v>
      </c>
      <c r="B1" s="728"/>
      <c r="C1" s="728"/>
      <c r="D1" s="728"/>
      <c r="E1" s="728"/>
      <c r="F1" s="728"/>
      <c r="G1" s="728"/>
    </row>
    <row r="2" spans="1:7" ht="20.100000000000001" customHeight="1">
      <c r="A2" s="48" t="s">
        <v>464</v>
      </c>
      <c r="B2" s="49"/>
      <c r="C2" s="49"/>
      <c r="D2" s="49"/>
      <c r="E2" s="50"/>
    </row>
    <row r="3" spans="1:7" ht="9.9499999999999993" customHeight="1">
      <c r="A3" s="52"/>
      <c r="C3" s="53"/>
      <c r="D3" s="53"/>
      <c r="E3" s="53"/>
      <c r="F3" s="54"/>
      <c r="G3" s="52"/>
    </row>
    <row r="4" spans="1:7" ht="20.100000000000001" customHeight="1">
      <c r="A4" s="52"/>
      <c r="B4" s="53"/>
      <c r="C4" s="53"/>
      <c r="D4" s="53"/>
      <c r="E4" s="54"/>
      <c r="F4" s="54"/>
      <c r="G4" s="288" t="s">
        <v>293</v>
      </c>
    </row>
    <row r="5" spans="1:7" ht="20.100000000000001" customHeight="1">
      <c r="A5" s="424"/>
      <c r="B5" s="424"/>
      <c r="C5" s="424"/>
      <c r="D5" s="726" t="s">
        <v>294</v>
      </c>
      <c r="E5" s="726"/>
      <c r="F5" s="726"/>
      <c r="G5" s="726"/>
    </row>
    <row r="6" spans="1:7" ht="46.5" customHeight="1">
      <c r="A6" s="425"/>
      <c r="B6" s="425"/>
      <c r="C6" s="425"/>
      <c r="D6" s="439" t="s">
        <v>335</v>
      </c>
      <c r="E6" s="439" t="s">
        <v>336</v>
      </c>
      <c r="F6" s="439" t="s">
        <v>469</v>
      </c>
      <c r="G6" s="439" t="s">
        <v>465</v>
      </c>
    </row>
    <row r="7" spans="1:7" ht="20.100000000000001" customHeight="1">
      <c r="A7" s="434" t="s">
        <v>8</v>
      </c>
      <c r="B7" s="425"/>
      <c r="C7" s="425"/>
      <c r="D7" s="426">
        <v>116.64</v>
      </c>
      <c r="E7" s="426">
        <v>105.44</v>
      </c>
      <c r="F7" s="426">
        <v>101.12</v>
      </c>
      <c r="G7" s="427">
        <v>103.59</v>
      </c>
    </row>
    <row r="8" spans="1:7" ht="19.350000000000001" customHeight="1">
      <c r="A8" s="425"/>
      <c r="B8" s="435" t="s">
        <v>9</v>
      </c>
      <c r="C8" s="435"/>
      <c r="D8" s="428">
        <v>117.26</v>
      </c>
      <c r="E8" s="428">
        <v>107.5</v>
      </c>
      <c r="F8" s="428">
        <v>102.15</v>
      </c>
      <c r="G8" s="429">
        <v>106.36</v>
      </c>
    </row>
    <row r="9" spans="1:7" ht="19.350000000000001" customHeight="1">
      <c r="A9" s="425"/>
      <c r="B9" s="436" t="s">
        <v>2</v>
      </c>
      <c r="C9" s="435" t="s">
        <v>10</v>
      </c>
      <c r="D9" s="428">
        <v>111.36</v>
      </c>
      <c r="E9" s="428">
        <v>99.75</v>
      </c>
      <c r="F9" s="428">
        <v>100.38</v>
      </c>
      <c r="G9" s="429">
        <v>103.2</v>
      </c>
    </row>
    <row r="10" spans="1:7" ht="19.350000000000001" customHeight="1">
      <c r="A10" s="425"/>
      <c r="B10" s="435"/>
      <c r="C10" s="435" t="s">
        <v>11</v>
      </c>
      <c r="D10" s="428">
        <v>120.95</v>
      </c>
      <c r="E10" s="428">
        <v>111.23</v>
      </c>
      <c r="F10" s="428">
        <v>103.29</v>
      </c>
      <c r="G10" s="429">
        <v>107.08</v>
      </c>
    </row>
    <row r="11" spans="1:7" ht="19.350000000000001" customHeight="1">
      <c r="A11" s="425"/>
      <c r="B11" s="435"/>
      <c r="C11" s="438" t="s">
        <v>12</v>
      </c>
      <c r="D11" s="428">
        <v>114.22</v>
      </c>
      <c r="E11" s="428">
        <v>105.09</v>
      </c>
      <c r="F11" s="428">
        <v>101.13</v>
      </c>
      <c r="G11" s="429">
        <v>106.46</v>
      </c>
    </row>
    <row r="12" spans="1:7" ht="19.350000000000001" customHeight="1">
      <c r="A12" s="425"/>
      <c r="B12" s="435" t="s">
        <v>13</v>
      </c>
      <c r="C12" s="435"/>
      <c r="D12" s="428">
        <v>109.17</v>
      </c>
      <c r="E12" s="428">
        <v>105.16</v>
      </c>
      <c r="F12" s="428">
        <v>100.01</v>
      </c>
      <c r="G12" s="429">
        <v>103.12</v>
      </c>
    </row>
    <row r="13" spans="1:7" ht="19.350000000000001" customHeight="1">
      <c r="A13" s="425"/>
      <c r="B13" s="435" t="s">
        <v>14</v>
      </c>
      <c r="C13" s="435"/>
      <c r="D13" s="428">
        <v>109.73</v>
      </c>
      <c r="E13" s="428">
        <v>101.36</v>
      </c>
      <c r="F13" s="428">
        <v>100.03</v>
      </c>
      <c r="G13" s="429">
        <v>101.28</v>
      </c>
    </row>
    <row r="14" spans="1:7" ht="19.350000000000001" customHeight="1">
      <c r="A14" s="425"/>
      <c r="B14" s="435" t="s">
        <v>15</v>
      </c>
      <c r="C14" s="435"/>
      <c r="D14" s="428">
        <v>126.21</v>
      </c>
      <c r="E14" s="428">
        <v>105.79</v>
      </c>
      <c r="F14" s="428">
        <v>100.66</v>
      </c>
      <c r="G14" s="429">
        <v>101.75</v>
      </c>
    </row>
    <row r="15" spans="1:7" ht="19.350000000000001" customHeight="1">
      <c r="A15" s="425"/>
      <c r="B15" s="435" t="s">
        <v>16</v>
      </c>
      <c r="C15" s="435"/>
      <c r="D15" s="428">
        <v>105.2</v>
      </c>
      <c r="E15" s="428">
        <v>101.33</v>
      </c>
      <c r="F15" s="428">
        <v>100.13</v>
      </c>
      <c r="G15" s="429">
        <v>103.35</v>
      </c>
    </row>
    <row r="16" spans="1:7" ht="19.350000000000001" customHeight="1">
      <c r="A16" s="425"/>
      <c r="B16" s="435" t="s">
        <v>17</v>
      </c>
      <c r="C16" s="435"/>
      <c r="D16" s="428">
        <v>231.46</v>
      </c>
      <c r="E16" s="428">
        <v>102.83</v>
      </c>
      <c r="F16" s="428">
        <v>100.01</v>
      </c>
      <c r="G16" s="429">
        <v>108.24</v>
      </c>
    </row>
    <row r="17" spans="1:7" ht="19.350000000000001" customHeight="1">
      <c r="A17" s="425"/>
      <c r="B17" s="436" t="s">
        <v>2</v>
      </c>
      <c r="C17" s="435" t="s">
        <v>466</v>
      </c>
      <c r="D17" s="430">
        <v>284.77999999999997</v>
      </c>
      <c r="E17" s="430">
        <v>103.16</v>
      </c>
      <c r="F17" s="430">
        <v>100</v>
      </c>
      <c r="G17" s="430">
        <v>110.51</v>
      </c>
    </row>
    <row r="18" spans="1:7" ht="19.350000000000001" customHeight="1">
      <c r="A18" s="425"/>
      <c r="B18" s="435" t="s">
        <v>18</v>
      </c>
      <c r="C18" s="435"/>
      <c r="D18" s="428">
        <v>89.58</v>
      </c>
      <c r="E18" s="428">
        <v>103.59</v>
      </c>
      <c r="F18" s="428">
        <v>100.63</v>
      </c>
      <c r="G18" s="429">
        <v>95.91</v>
      </c>
    </row>
    <row r="19" spans="1:7" ht="19.350000000000001" customHeight="1">
      <c r="A19" s="425"/>
      <c r="B19" s="435" t="s">
        <v>19</v>
      </c>
      <c r="C19" s="435"/>
      <c r="D19" s="428">
        <v>92.96</v>
      </c>
      <c r="E19" s="428">
        <v>99.71</v>
      </c>
      <c r="F19" s="428">
        <v>100</v>
      </c>
      <c r="G19" s="429">
        <v>94.76</v>
      </c>
    </row>
    <row r="20" spans="1:7" ht="19.350000000000001" customHeight="1">
      <c r="A20" s="425"/>
      <c r="B20" s="435" t="s">
        <v>20</v>
      </c>
      <c r="C20" s="435"/>
      <c r="D20" s="428">
        <v>128.79</v>
      </c>
      <c r="E20" s="428">
        <v>102.67</v>
      </c>
      <c r="F20" s="428">
        <v>99.99</v>
      </c>
      <c r="G20" s="429">
        <v>106.58</v>
      </c>
    </row>
    <row r="21" spans="1:7" ht="19.350000000000001" customHeight="1">
      <c r="A21" s="425"/>
      <c r="B21" s="436" t="s">
        <v>2</v>
      </c>
      <c r="C21" s="435" t="s">
        <v>21</v>
      </c>
      <c r="D21" s="431">
        <v>134.19999999999999</v>
      </c>
      <c r="E21" s="430">
        <v>102.54</v>
      </c>
      <c r="F21" s="430">
        <v>100</v>
      </c>
      <c r="G21" s="430">
        <v>107.71</v>
      </c>
    </row>
    <row r="22" spans="1:7" ht="19.350000000000001" customHeight="1">
      <c r="A22" s="425"/>
      <c r="B22" s="435" t="s">
        <v>22</v>
      </c>
      <c r="C22" s="435"/>
      <c r="D22" s="432">
        <v>114.05</v>
      </c>
      <c r="E22" s="432">
        <v>100.91</v>
      </c>
      <c r="F22" s="432">
        <v>100.5</v>
      </c>
      <c r="G22" s="429">
        <v>105.41</v>
      </c>
    </row>
    <row r="23" spans="1:7" ht="19.350000000000001" customHeight="1">
      <c r="A23" s="425"/>
      <c r="B23" s="435" t="s">
        <v>467</v>
      </c>
      <c r="C23" s="435"/>
      <c r="D23" s="432">
        <v>112.29</v>
      </c>
      <c r="E23" s="432">
        <v>102.55</v>
      </c>
      <c r="F23" s="433">
        <v>99.84</v>
      </c>
      <c r="G23" s="429">
        <v>102.35</v>
      </c>
    </row>
    <row r="24" spans="1:7" ht="4.5" customHeight="1">
      <c r="A24" s="425"/>
      <c r="B24" s="435"/>
      <c r="C24" s="435"/>
      <c r="D24" s="428"/>
      <c r="E24" s="428"/>
      <c r="F24" s="428"/>
      <c r="G24" s="428"/>
    </row>
    <row r="25" spans="1:7" ht="20.100000000000001" customHeight="1">
      <c r="A25" s="434" t="s">
        <v>23</v>
      </c>
      <c r="B25" s="437"/>
      <c r="C25" s="437"/>
      <c r="D25" s="426">
        <v>123.9</v>
      </c>
      <c r="E25" s="426">
        <v>116.32</v>
      </c>
      <c r="F25" s="426">
        <v>98.97</v>
      </c>
      <c r="G25" s="427">
        <v>108.22</v>
      </c>
    </row>
    <row r="26" spans="1:7" ht="20.100000000000001" customHeight="1">
      <c r="A26" s="434" t="s">
        <v>468</v>
      </c>
      <c r="B26" s="437"/>
      <c r="C26" s="437"/>
      <c r="D26" s="426">
        <v>109.01</v>
      </c>
      <c r="E26" s="426">
        <v>98.75</v>
      </c>
      <c r="F26" s="426">
        <v>102.39</v>
      </c>
      <c r="G26" s="427">
        <v>100.69</v>
      </c>
    </row>
    <row r="27" spans="1:7" ht="5.25" customHeight="1">
      <c r="A27" s="121"/>
      <c r="B27" s="121"/>
      <c r="C27" s="121"/>
      <c r="D27" s="121"/>
      <c r="E27" s="121"/>
      <c r="F27" s="121"/>
      <c r="G27" s="121"/>
    </row>
  </sheetData>
  <mergeCells count="2">
    <mergeCell ref="D5:G5"/>
    <mergeCell ref="A1:G1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H31"/>
  <sheetViews>
    <sheetView workbookViewId="0">
      <selection sqref="A1:G1"/>
    </sheetView>
  </sheetViews>
  <sheetFormatPr defaultColWidth="8.25" defaultRowHeight="12.75"/>
  <cols>
    <col min="1" max="1" width="3.25" style="114" customWidth="1"/>
    <col min="2" max="2" width="17.625" style="114" customWidth="1"/>
    <col min="3" max="3" width="12.625" style="114" hidden="1" customWidth="1"/>
    <col min="4" max="4" width="8.375" style="114" customWidth="1"/>
    <col min="5" max="5" width="9.375" style="114" customWidth="1"/>
    <col min="6" max="6" width="9.5" style="114" customWidth="1"/>
    <col min="7" max="7" width="8.25" style="114" customWidth="1"/>
    <col min="8" max="16384" width="8.25" style="114"/>
  </cols>
  <sheetData>
    <row r="1" spans="1:8" s="118" customFormat="1" ht="36" customHeight="1">
      <c r="A1" s="729" t="s">
        <v>559</v>
      </c>
      <c r="B1" s="730"/>
      <c r="C1" s="730"/>
      <c r="D1" s="730"/>
      <c r="E1" s="730"/>
      <c r="F1" s="730"/>
      <c r="G1" s="730"/>
    </row>
    <row r="2" spans="1:8" s="118" customFormat="1" ht="24" customHeight="1">
      <c r="A2" s="119"/>
    </row>
    <row r="3" spans="1:8" s="118" customFormat="1" ht="19.5" customHeight="1">
      <c r="A3" s="120"/>
      <c r="B3" s="120"/>
      <c r="G3" s="99" t="s">
        <v>58</v>
      </c>
    </row>
    <row r="4" spans="1:8" s="40" customFormat="1" ht="72" customHeight="1">
      <c r="C4" s="223" t="s">
        <v>1</v>
      </c>
      <c r="D4" s="533" t="s">
        <v>462</v>
      </c>
      <c r="E4" s="533" t="s">
        <v>443</v>
      </c>
      <c r="F4" s="533" t="s">
        <v>456</v>
      </c>
      <c r="G4" s="533" t="s">
        <v>346</v>
      </c>
      <c r="H4" s="42"/>
    </row>
    <row r="5" spans="1:8" s="40" customFormat="1" ht="5.0999999999999996" customHeight="1">
      <c r="C5" s="440"/>
      <c r="D5" s="440"/>
      <c r="E5" s="440"/>
      <c r="F5" s="224"/>
      <c r="G5" s="440"/>
      <c r="H5" s="42"/>
    </row>
    <row r="6" spans="1:8" ht="24" customHeight="1">
      <c r="A6" s="117" t="s">
        <v>78</v>
      </c>
      <c r="C6" s="175">
        <v>465826</v>
      </c>
      <c r="D6" s="444">
        <v>468075</v>
      </c>
      <c r="E6" s="444">
        <v>5366832.8099999996</v>
      </c>
      <c r="F6" s="441">
        <v>112.1</v>
      </c>
      <c r="G6" s="441">
        <v>111.54</v>
      </c>
    </row>
    <row r="7" spans="1:8" ht="30" customHeight="1">
      <c r="A7" s="471" t="s">
        <v>77</v>
      </c>
      <c r="B7" s="117"/>
      <c r="C7" s="175">
        <v>183058</v>
      </c>
      <c r="D7" s="444">
        <v>183365</v>
      </c>
      <c r="E7" s="444">
        <v>2126348.2599999998</v>
      </c>
      <c r="F7" s="441">
        <v>111.51</v>
      </c>
      <c r="G7" s="472">
        <v>111.67</v>
      </c>
    </row>
    <row r="8" spans="1:8" ht="24" customHeight="1">
      <c r="B8" s="116" t="s">
        <v>27</v>
      </c>
      <c r="C8" s="174">
        <v>166530</v>
      </c>
      <c r="D8" s="445">
        <v>167600</v>
      </c>
      <c r="E8" s="445">
        <v>1902513.88</v>
      </c>
      <c r="F8" s="442">
        <v>112.63</v>
      </c>
      <c r="G8" s="442">
        <v>111.19</v>
      </c>
    </row>
    <row r="9" spans="1:8" ht="23.1" hidden="1" customHeight="1">
      <c r="B9" s="116" t="s">
        <v>26</v>
      </c>
      <c r="C9" s="174"/>
      <c r="D9" s="445"/>
      <c r="E9" s="445"/>
      <c r="F9" s="442"/>
      <c r="G9" s="443"/>
    </row>
    <row r="10" spans="1:8" ht="24" customHeight="1">
      <c r="B10" s="116" t="s">
        <v>59</v>
      </c>
      <c r="C10" s="174">
        <v>16528</v>
      </c>
      <c r="D10" s="445">
        <v>15765</v>
      </c>
      <c r="E10" s="445">
        <v>223834.38</v>
      </c>
      <c r="F10" s="442">
        <v>100.84</v>
      </c>
      <c r="G10" s="442">
        <v>115.94</v>
      </c>
    </row>
    <row r="11" spans="1:8" ht="23.1" hidden="1" customHeight="1">
      <c r="B11" s="116" t="s">
        <v>75</v>
      </c>
      <c r="C11" s="174"/>
      <c r="D11" s="445"/>
      <c r="E11" s="445"/>
      <c r="F11" s="442"/>
      <c r="G11" s="443"/>
    </row>
    <row r="12" spans="1:8" ht="30" customHeight="1">
      <c r="A12" s="471" t="s">
        <v>76</v>
      </c>
      <c r="B12" s="117"/>
      <c r="C12" s="175">
        <f>C13+C15</f>
        <v>261368</v>
      </c>
      <c r="D12" s="175">
        <f t="shared" ref="D12:E12" si="0">D13+D15</f>
        <v>263280</v>
      </c>
      <c r="E12" s="175">
        <f t="shared" si="0"/>
        <v>2993920.67</v>
      </c>
      <c r="F12" s="441">
        <v>112.71</v>
      </c>
      <c r="G12" s="441">
        <v>111.63</v>
      </c>
    </row>
    <row r="13" spans="1:8" ht="24" customHeight="1">
      <c r="A13" s="116"/>
      <c r="B13" s="116" t="s">
        <v>27</v>
      </c>
      <c r="C13" s="174">
        <v>107959</v>
      </c>
      <c r="D13" s="445">
        <v>108410</v>
      </c>
      <c r="E13" s="445">
        <v>1246425.67</v>
      </c>
      <c r="F13" s="442">
        <v>111.78</v>
      </c>
      <c r="G13" s="442">
        <v>112.1</v>
      </c>
    </row>
    <row r="14" spans="1:8" ht="23.1" hidden="1" customHeight="1">
      <c r="A14" s="116"/>
      <c r="B14" s="116" t="s">
        <v>26</v>
      </c>
      <c r="C14" s="174"/>
      <c r="D14" s="445"/>
      <c r="E14" s="445"/>
      <c r="F14" s="442"/>
      <c r="G14" s="442"/>
    </row>
    <row r="15" spans="1:8" ht="24" customHeight="1">
      <c r="A15" s="116"/>
      <c r="B15" s="116" t="s">
        <v>59</v>
      </c>
      <c r="C15" s="174">
        <v>153409</v>
      </c>
      <c r="D15" s="445">
        <v>154870</v>
      </c>
      <c r="E15" s="445">
        <v>1747495</v>
      </c>
      <c r="F15" s="442">
        <v>113.38</v>
      </c>
      <c r="G15" s="442">
        <v>111.3</v>
      </c>
    </row>
    <row r="16" spans="1:8" ht="23.1" hidden="1" customHeight="1">
      <c r="A16" s="116"/>
      <c r="B16" s="116" t="s">
        <v>75</v>
      </c>
      <c r="C16" s="174"/>
      <c r="D16" s="445"/>
      <c r="E16" s="445"/>
      <c r="F16" s="442"/>
      <c r="G16" s="442"/>
    </row>
    <row r="17" spans="1:7" ht="30" customHeight="1">
      <c r="A17" s="471" t="s">
        <v>74</v>
      </c>
      <c r="B17" s="117"/>
      <c r="C17" s="175">
        <f>+C19</f>
        <v>21400</v>
      </c>
      <c r="D17" s="175">
        <f t="shared" ref="D17:E17" si="1">+D19</f>
        <v>21430</v>
      </c>
      <c r="E17" s="175">
        <f t="shared" si="1"/>
        <v>246563.88</v>
      </c>
      <c r="F17" s="441">
        <v>109.82</v>
      </c>
      <c r="G17" s="441">
        <v>109.22</v>
      </c>
    </row>
    <row r="18" spans="1:7" ht="24" customHeight="1">
      <c r="B18" s="115" t="s">
        <v>73</v>
      </c>
      <c r="C18" s="174"/>
      <c r="D18" s="445"/>
      <c r="E18" s="445"/>
      <c r="F18" s="442"/>
      <c r="G18" s="443"/>
    </row>
    <row r="19" spans="1:7" ht="24" customHeight="1">
      <c r="B19" s="115" t="s">
        <v>72</v>
      </c>
      <c r="C19" s="174">
        <v>21400</v>
      </c>
      <c r="D19" s="445">
        <v>21430</v>
      </c>
      <c r="E19" s="445">
        <v>246563.88</v>
      </c>
      <c r="F19" s="442">
        <v>109.82</v>
      </c>
      <c r="G19" s="443">
        <v>109.22</v>
      </c>
    </row>
    <row r="20" spans="1:7" ht="24" customHeight="1">
      <c r="B20" s="115" t="s">
        <v>71</v>
      </c>
      <c r="C20" s="174"/>
      <c r="D20" s="445"/>
      <c r="E20" s="445"/>
      <c r="F20" s="442"/>
      <c r="G20" s="442"/>
    </row>
    <row r="21" spans="1:7" ht="5.0999999999999996" customHeight="1">
      <c r="A21" s="263"/>
      <c r="B21" s="263"/>
      <c r="C21" s="263"/>
      <c r="D21" s="263"/>
      <c r="E21" s="263"/>
      <c r="F21" s="263"/>
      <c r="G21" s="263"/>
    </row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</sheetData>
  <mergeCells count="1">
    <mergeCell ref="A1:G1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24"/>
  <sheetViews>
    <sheetView workbookViewId="0"/>
  </sheetViews>
  <sheetFormatPr defaultColWidth="8" defaultRowHeight="12.75"/>
  <cols>
    <col min="1" max="1" width="23" style="105" customWidth="1"/>
    <col min="2" max="2" width="8.125" style="105" customWidth="1"/>
    <col min="3" max="3" width="8.875" style="105" customWidth="1"/>
    <col min="4" max="5" width="8.625" style="105" customWidth="1"/>
    <col min="6" max="16384" width="8" style="105"/>
  </cols>
  <sheetData>
    <row r="1" spans="1:5" s="133" customFormat="1" ht="20.100000000000001" customHeight="1">
      <c r="A1" s="191" t="s">
        <v>308</v>
      </c>
      <c r="B1" s="191"/>
      <c r="C1" s="191"/>
      <c r="D1" s="191"/>
      <c r="E1" s="191"/>
    </row>
    <row r="2" spans="1:5" s="133" customFormat="1" ht="20.100000000000001" customHeight="1">
      <c r="A2" s="192"/>
      <c r="B2" s="192"/>
      <c r="C2" s="192"/>
      <c r="D2" s="192"/>
      <c r="E2" s="192"/>
    </row>
    <row r="3" spans="1:5" ht="20.100000000000001" customHeight="1">
      <c r="A3" s="193"/>
      <c r="B3" s="193"/>
      <c r="C3" s="193"/>
      <c r="D3" s="193"/>
      <c r="E3" s="194" t="s">
        <v>190</v>
      </c>
    </row>
    <row r="4" spans="1:5" ht="20.100000000000001" customHeight="1">
      <c r="A4" s="195"/>
      <c r="B4" s="694" t="s">
        <v>344</v>
      </c>
      <c r="C4" s="694" t="s">
        <v>345</v>
      </c>
      <c r="D4" s="692" t="s">
        <v>191</v>
      </c>
      <c r="E4" s="693"/>
    </row>
    <row r="5" spans="1:5" ht="27" customHeight="1">
      <c r="A5" s="195"/>
      <c r="B5" s="695"/>
      <c r="C5" s="695"/>
      <c r="D5" s="534" t="s">
        <v>334</v>
      </c>
      <c r="E5" s="534" t="s">
        <v>345</v>
      </c>
    </row>
    <row r="6" spans="1:5" ht="5.0999999999999996" customHeight="1">
      <c r="A6" s="195"/>
      <c r="B6" s="195"/>
      <c r="C6" s="195"/>
      <c r="D6" s="196"/>
      <c r="E6" s="196"/>
    </row>
    <row r="7" spans="1:5" ht="23.1" customHeight="1">
      <c r="A7" s="197" t="s">
        <v>0</v>
      </c>
      <c r="B7" s="277">
        <f>B8+B9+B10+B11</f>
        <v>76170.600000000006</v>
      </c>
      <c r="C7" s="277">
        <f>C8+C9+C10+C11</f>
        <v>83906</v>
      </c>
      <c r="D7" s="276">
        <f>D8+D9+D10+D11</f>
        <v>100</v>
      </c>
      <c r="E7" s="276">
        <f>E8+E9+E10+E11</f>
        <v>100.00000000000001</v>
      </c>
    </row>
    <row r="8" spans="1:5" ht="23.1" customHeight="1">
      <c r="A8" s="199" t="s">
        <v>192</v>
      </c>
      <c r="B8" s="267">
        <v>28422</v>
      </c>
      <c r="C8" s="267">
        <v>29696</v>
      </c>
      <c r="D8" s="268">
        <f>B8/$B$7*100</f>
        <v>37.313609187796864</v>
      </c>
      <c r="E8" s="278">
        <f>C8/$C$7*100</f>
        <v>35.391986270350159</v>
      </c>
    </row>
    <row r="9" spans="1:5" ht="23.1" customHeight="1">
      <c r="A9" s="199" t="s">
        <v>193</v>
      </c>
      <c r="B9" s="267">
        <v>9916</v>
      </c>
      <c r="C9" s="267">
        <v>11084</v>
      </c>
      <c r="D9" s="268">
        <f t="shared" ref="D9:D11" si="0">B9/$B$7*100</f>
        <v>13.01814610886615</v>
      </c>
      <c r="E9" s="278">
        <f t="shared" ref="E9:E11" si="1">C9/$C$7*100</f>
        <v>13.210020737491956</v>
      </c>
    </row>
    <row r="10" spans="1:5" ht="23.1" customHeight="1">
      <c r="A10" s="199" t="s">
        <v>194</v>
      </c>
      <c r="B10" s="174">
        <v>36541</v>
      </c>
      <c r="C10" s="174">
        <v>40037</v>
      </c>
      <c r="D10" s="268">
        <f t="shared" si="0"/>
        <v>47.972577346115166</v>
      </c>
      <c r="E10" s="278">
        <f t="shared" si="1"/>
        <v>47.716492265153867</v>
      </c>
    </row>
    <row r="11" spans="1:5" ht="30" customHeight="1">
      <c r="A11" s="318" t="s">
        <v>306</v>
      </c>
      <c r="B11" s="174">
        <v>1291.5999999999999</v>
      </c>
      <c r="C11" s="174">
        <v>3089</v>
      </c>
      <c r="D11" s="268">
        <f t="shared" si="0"/>
        <v>1.6956673572218151</v>
      </c>
      <c r="E11" s="278">
        <f t="shared" si="1"/>
        <v>3.6815007270040288</v>
      </c>
    </row>
    <row r="12" spans="1:5" ht="3.75" customHeight="1">
      <c r="A12" s="144"/>
      <c r="B12" s="144"/>
      <c r="C12" s="144"/>
      <c r="D12" s="144"/>
      <c r="E12" s="144"/>
    </row>
    <row r="13" spans="1:5" ht="20.100000000000001" customHeight="1"/>
    <row r="14" spans="1:5" ht="20.100000000000001" customHeight="1">
      <c r="B14" s="191"/>
      <c r="C14" s="191"/>
      <c r="D14" s="191"/>
    </row>
    <row r="15" spans="1:5" ht="20.100000000000001" customHeight="1">
      <c r="A15" s="191" t="s">
        <v>307</v>
      </c>
      <c r="B15" s="191"/>
      <c r="C15" s="191"/>
      <c r="D15" s="191"/>
    </row>
    <row r="16" spans="1:5" ht="20.100000000000001" customHeight="1">
      <c r="A16" s="200"/>
      <c r="C16" s="200"/>
      <c r="D16" s="200"/>
      <c r="E16" s="194" t="s">
        <v>190</v>
      </c>
    </row>
    <row r="17" spans="1:5" ht="50.1" customHeight="1">
      <c r="A17" s="192"/>
      <c r="B17" s="290"/>
      <c r="C17" s="289" t="s">
        <v>344</v>
      </c>
      <c r="D17" s="289" t="s">
        <v>345</v>
      </c>
      <c r="E17" s="289" t="s">
        <v>346</v>
      </c>
    </row>
    <row r="18" spans="1:5" ht="5.0999999999999996" customHeight="1">
      <c r="A18" s="192"/>
      <c r="C18" s="192"/>
      <c r="D18" s="192"/>
      <c r="E18" s="192"/>
    </row>
    <row r="19" spans="1:5" ht="23.1" customHeight="1">
      <c r="A19" s="197" t="s">
        <v>0</v>
      </c>
      <c r="C19" s="279">
        <f>C20+C21+C22+C23</f>
        <v>49269</v>
      </c>
      <c r="D19" s="279">
        <f>D20+D21+D22+D23</f>
        <v>52292</v>
      </c>
      <c r="E19" s="198">
        <f>D19/C19*100</f>
        <v>106.13570399236842</v>
      </c>
    </row>
    <row r="20" spans="1:5" ht="23.1" customHeight="1">
      <c r="A20" s="199" t="s">
        <v>192</v>
      </c>
      <c r="C20" s="269">
        <v>18844</v>
      </c>
      <c r="D20" s="267">
        <v>19583</v>
      </c>
      <c r="E20" s="278">
        <f t="shared" ref="E20:E23" si="2">D20/C20*100</f>
        <v>103.92167268095946</v>
      </c>
    </row>
    <row r="21" spans="1:5" ht="23.1" customHeight="1">
      <c r="A21" s="199" t="s">
        <v>193</v>
      </c>
      <c r="C21" s="267">
        <v>6846</v>
      </c>
      <c r="D21" s="267">
        <v>7488</v>
      </c>
      <c r="E21" s="278">
        <f t="shared" si="2"/>
        <v>109.37773882559159</v>
      </c>
    </row>
    <row r="22" spans="1:5" ht="23.1" customHeight="1">
      <c r="A22" s="199" t="s">
        <v>194</v>
      </c>
      <c r="C22" s="174">
        <v>21794</v>
      </c>
      <c r="D22" s="174">
        <v>23289</v>
      </c>
      <c r="E22" s="278">
        <f t="shared" si="2"/>
        <v>106.85968615215198</v>
      </c>
    </row>
    <row r="23" spans="1:5" ht="30" customHeight="1">
      <c r="A23" s="318" t="s">
        <v>306</v>
      </c>
      <c r="C23" s="174">
        <v>1785</v>
      </c>
      <c r="D23" s="174">
        <v>1932</v>
      </c>
      <c r="E23" s="278">
        <f t="shared" si="2"/>
        <v>108.23529411764706</v>
      </c>
    </row>
    <row r="24" spans="1:5" ht="6" customHeight="1">
      <c r="A24" s="144"/>
      <c r="B24" s="144"/>
      <c r="C24" s="144"/>
      <c r="D24" s="144"/>
      <c r="E24" s="144"/>
    </row>
  </sheetData>
  <mergeCells count="3">
    <mergeCell ref="D4:E4"/>
    <mergeCell ref="B4:B5"/>
    <mergeCell ref="C4:C5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workbookViewId="0">
      <selection sqref="A1:F1"/>
    </sheetView>
  </sheetViews>
  <sheetFormatPr defaultColWidth="8.25" defaultRowHeight="12.75"/>
  <cols>
    <col min="1" max="1" width="3.25" style="114" customWidth="1"/>
    <col min="2" max="2" width="16" style="114" customWidth="1"/>
    <col min="3" max="4" width="9.625" style="114" customWidth="1"/>
    <col min="5" max="6" width="8.75" style="114" customWidth="1"/>
    <col min="7" max="16384" width="8.25" style="114"/>
  </cols>
  <sheetData>
    <row r="1" spans="1:6" s="118" customFormat="1" ht="40.5" customHeight="1">
      <c r="A1" s="729" t="s">
        <v>560</v>
      </c>
      <c r="B1" s="729"/>
      <c r="C1" s="729"/>
      <c r="D1" s="729"/>
      <c r="E1" s="729"/>
      <c r="F1" s="729"/>
    </row>
    <row r="2" spans="1:6" s="118" customFormat="1" ht="20.100000000000001" customHeight="1">
      <c r="A2" s="119"/>
    </row>
    <row r="3" spans="1:6" s="118" customFormat="1" ht="20.100000000000001" customHeight="1">
      <c r="A3" s="120"/>
      <c r="B3" s="120"/>
      <c r="F3" s="99" t="s">
        <v>58</v>
      </c>
    </row>
    <row r="4" spans="1:6" s="57" customFormat="1" ht="29.25" customHeight="1">
      <c r="A4" s="238"/>
      <c r="B4" s="238"/>
      <c r="C4" s="732" t="s">
        <v>470</v>
      </c>
      <c r="D4" s="732" t="s">
        <v>460</v>
      </c>
      <c r="E4" s="731" t="s">
        <v>337</v>
      </c>
      <c r="F4" s="731"/>
    </row>
    <row r="5" spans="1:6" s="57" customFormat="1" ht="35.25" customHeight="1">
      <c r="A5" s="24"/>
      <c r="B5" s="24"/>
      <c r="C5" s="733"/>
      <c r="D5" s="733"/>
      <c r="E5" s="473" t="s">
        <v>318</v>
      </c>
      <c r="F5" s="473" t="s">
        <v>319</v>
      </c>
    </row>
    <row r="6" spans="1:6" s="57" customFormat="1" ht="5.25" customHeight="1">
      <c r="A6" s="24"/>
      <c r="B6" s="24"/>
      <c r="C6" s="98"/>
      <c r="D6" s="98"/>
      <c r="E6" s="98"/>
      <c r="F6" s="98"/>
    </row>
    <row r="7" spans="1:6" ht="20.100000000000001" customHeight="1">
      <c r="A7" s="117" t="s">
        <v>78</v>
      </c>
      <c r="C7" s="175">
        <f t="shared" ref="C7:D7" si="0">C8+C13+C18</f>
        <v>1399004.2000000002</v>
      </c>
      <c r="D7" s="175">
        <f t="shared" si="0"/>
        <v>1393272.5</v>
      </c>
      <c r="E7" s="441">
        <v>111.92</v>
      </c>
      <c r="F7" s="441">
        <v>111.82</v>
      </c>
    </row>
    <row r="8" spans="1:6" ht="30" customHeight="1">
      <c r="A8" s="471" t="s">
        <v>77</v>
      </c>
      <c r="B8" s="117"/>
      <c r="C8" s="175">
        <f t="shared" ref="C8:D8" si="1">C9+C11</f>
        <v>556468.9</v>
      </c>
      <c r="D8" s="175">
        <f t="shared" si="1"/>
        <v>547513.1</v>
      </c>
      <c r="E8" s="441">
        <v>111.97</v>
      </c>
      <c r="F8" s="472">
        <v>111.45</v>
      </c>
    </row>
    <row r="9" spans="1:6" ht="24" customHeight="1">
      <c r="B9" s="116" t="s">
        <v>27</v>
      </c>
      <c r="C9" s="174">
        <v>501298.9</v>
      </c>
      <c r="D9" s="174">
        <v>498805.1</v>
      </c>
      <c r="E9" s="442">
        <v>111.34</v>
      </c>
      <c r="F9" s="442">
        <v>112.2</v>
      </c>
    </row>
    <row r="10" spans="1:6" ht="20.100000000000001" hidden="1" customHeight="1">
      <c r="B10" s="116" t="s">
        <v>26</v>
      </c>
      <c r="C10" s="174"/>
      <c r="D10" s="174"/>
      <c r="E10" s="442"/>
      <c r="F10" s="443"/>
    </row>
    <row r="11" spans="1:6" ht="24" customHeight="1">
      <c r="B11" s="116" t="s">
        <v>59</v>
      </c>
      <c r="C11" s="174">
        <v>55170</v>
      </c>
      <c r="D11" s="174">
        <v>48708</v>
      </c>
      <c r="E11" s="442">
        <v>118</v>
      </c>
      <c r="F11" s="442">
        <v>104.33</v>
      </c>
    </row>
    <row r="12" spans="1:6" ht="20.100000000000001" hidden="1" customHeight="1">
      <c r="B12" s="116" t="s">
        <v>75</v>
      </c>
      <c r="C12" s="174"/>
      <c r="D12" s="174"/>
      <c r="E12" s="442"/>
      <c r="F12" s="443"/>
    </row>
    <row r="13" spans="1:6" ht="30" customHeight="1">
      <c r="A13" s="471" t="s">
        <v>76</v>
      </c>
      <c r="B13" s="117"/>
      <c r="C13" s="175">
        <f t="shared" ref="C13:D13" si="2">C14+C16</f>
        <v>778615.3</v>
      </c>
      <c r="D13" s="175">
        <f t="shared" si="2"/>
        <v>781579.39999999991</v>
      </c>
      <c r="E13" s="441">
        <v>112.06</v>
      </c>
      <c r="F13" s="441">
        <v>112.2</v>
      </c>
    </row>
    <row r="14" spans="1:6" ht="24" customHeight="1">
      <c r="A14" s="116"/>
      <c r="B14" s="116" t="s">
        <v>27</v>
      </c>
      <c r="C14" s="174">
        <v>324371.5</v>
      </c>
      <c r="D14" s="174">
        <v>322485.8</v>
      </c>
      <c r="E14" s="442">
        <v>112.84</v>
      </c>
      <c r="F14" s="442">
        <v>111.84</v>
      </c>
    </row>
    <row r="15" spans="1:6" ht="20.100000000000001" hidden="1" customHeight="1">
      <c r="A15" s="116"/>
      <c r="B15" s="116" t="s">
        <v>26</v>
      </c>
      <c r="C15" s="174"/>
      <c r="D15" s="174"/>
      <c r="E15" s="442"/>
      <c r="F15" s="442"/>
    </row>
    <row r="16" spans="1:6" ht="24" customHeight="1">
      <c r="A16" s="116"/>
      <c r="B16" s="116" t="s">
        <v>59</v>
      </c>
      <c r="C16" s="174">
        <v>454243.8</v>
      </c>
      <c r="D16" s="174">
        <v>459093.6</v>
      </c>
      <c r="E16" s="442">
        <v>111.52</v>
      </c>
      <c r="F16" s="442">
        <v>112.45</v>
      </c>
    </row>
    <row r="17" spans="1:6" ht="20.100000000000001" hidden="1" customHeight="1">
      <c r="A17" s="116"/>
      <c r="B17" s="116" t="s">
        <v>75</v>
      </c>
      <c r="C17" s="174"/>
      <c r="D17" s="174"/>
      <c r="E17" s="442"/>
      <c r="F17" s="442"/>
    </row>
    <row r="18" spans="1:6" ht="30" customHeight="1">
      <c r="A18" s="471" t="s">
        <v>74</v>
      </c>
      <c r="B18" s="117"/>
      <c r="C18" s="175">
        <f>C20</f>
        <v>63920</v>
      </c>
      <c r="D18" s="175">
        <f>D20</f>
        <v>64180</v>
      </c>
      <c r="E18" s="441">
        <v>109.71</v>
      </c>
      <c r="F18" s="441">
        <v>112.06</v>
      </c>
    </row>
    <row r="19" spans="1:6" ht="24" customHeight="1">
      <c r="B19" s="115" t="s">
        <v>73</v>
      </c>
      <c r="C19" s="174"/>
      <c r="D19" s="174"/>
      <c r="E19" s="442"/>
      <c r="F19" s="443"/>
    </row>
    <row r="20" spans="1:6" ht="24" customHeight="1">
      <c r="B20" s="115" t="s">
        <v>72</v>
      </c>
      <c r="C20" s="174">
        <v>63920</v>
      </c>
      <c r="D20" s="174">
        <v>64180</v>
      </c>
      <c r="E20" s="442">
        <v>109.71</v>
      </c>
      <c r="F20" s="443">
        <v>112.06</v>
      </c>
    </row>
    <row r="21" spans="1:6" ht="24" customHeight="1">
      <c r="B21" s="115" t="s">
        <v>71</v>
      </c>
      <c r="C21" s="174"/>
      <c r="D21" s="174"/>
      <c r="E21" s="442"/>
      <c r="F21" s="442"/>
    </row>
    <row r="22" spans="1:6" ht="20.100000000000001" customHeight="1">
      <c r="A22" s="263"/>
      <c r="B22" s="263"/>
      <c r="C22" s="263"/>
      <c r="D22" s="263"/>
      <c r="E22" s="263"/>
      <c r="F22" s="263"/>
    </row>
    <row r="23" spans="1:6" ht="20.100000000000001" customHeight="1"/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</sheetData>
  <mergeCells count="4">
    <mergeCell ref="E4:F4"/>
    <mergeCell ref="C4:C5"/>
    <mergeCell ref="D4:D5"/>
    <mergeCell ref="A1:F1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73"/>
  <sheetViews>
    <sheetView workbookViewId="0"/>
  </sheetViews>
  <sheetFormatPr defaultColWidth="7.875" defaultRowHeight="15"/>
  <cols>
    <col min="1" max="1" width="2.625" style="70" customWidth="1"/>
    <col min="2" max="2" width="18.5" style="70" customWidth="1"/>
    <col min="3" max="3" width="6.875" style="70" customWidth="1"/>
    <col min="4" max="4" width="7.625" style="70" customWidth="1"/>
    <col min="5" max="5" width="6.75" style="70" bestFit="1" customWidth="1"/>
    <col min="6" max="6" width="7.375" style="70" bestFit="1" customWidth="1"/>
    <col min="7" max="7" width="7.375" style="70" customWidth="1"/>
    <col min="8" max="8" width="6" style="70" customWidth="1"/>
    <col min="9" max="9" width="28.5" style="70" customWidth="1"/>
    <col min="10" max="12" width="9.625" style="70" customWidth="1"/>
    <col min="13" max="16384" width="7.875" style="70"/>
  </cols>
  <sheetData>
    <row r="1" spans="1:7" ht="24.95" customHeight="1">
      <c r="A1" s="55" t="s">
        <v>561</v>
      </c>
      <c r="B1" s="69"/>
      <c r="C1" s="69"/>
      <c r="D1" s="69"/>
      <c r="E1" s="69"/>
      <c r="F1" s="69"/>
      <c r="G1" s="69"/>
    </row>
    <row r="2" spans="1:7" ht="9.9499999999999993" customHeight="1">
      <c r="A2" s="71" t="s">
        <v>30</v>
      </c>
      <c r="B2" s="72"/>
      <c r="C2" s="72"/>
      <c r="D2" s="72"/>
      <c r="E2" s="72"/>
      <c r="F2" s="72"/>
      <c r="G2" s="72"/>
    </row>
    <row r="3" spans="1:7" ht="20.100000000000001" customHeight="1">
      <c r="A3" s="73"/>
      <c r="B3" s="74"/>
      <c r="C3" s="74"/>
      <c r="D3" s="74"/>
      <c r="E3" s="74"/>
      <c r="F3" s="74"/>
      <c r="G3" s="93"/>
    </row>
    <row r="4" spans="1:7" s="173" customFormat="1" ht="80.25" customHeight="1">
      <c r="A4" s="447"/>
      <c r="B4" s="447"/>
      <c r="C4" s="466" t="s">
        <v>462</v>
      </c>
      <c r="D4" s="466" t="s">
        <v>345</v>
      </c>
      <c r="E4" s="466" t="s">
        <v>471</v>
      </c>
      <c r="F4" s="466" t="s">
        <v>472</v>
      </c>
      <c r="G4" s="466" t="s">
        <v>473</v>
      </c>
    </row>
    <row r="5" spans="1:7" ht="9.75" customHeight="1">
      <c r="A5" s="448"/>
      <c r="B5" s="448"/>
      <c r="C5" s="449"/>
      <c r="D5" s="449"/>
      <c r="E5" s="450"/>
      <c r="F5" s="450"/>
      <c r="G5" s="451"/>
    </row>
    <row r="6" spans="1:7" ht="20.100000000000001" customHeight="1">
      <c r="A6" s="734" t="s">
        <v>24</v>
      </c>
      <c r="B6" s="734"/>
      <c r="C6" s="452"/>
      <c r="D6" s="452"/>
      <c r="E6" s="453"/>
      <c r="F6" s="453"/>
      <c r="G6" s="453"/>
    </row>
    <row r="7" spans="1:7" ht="24" customHeight="1">
      <c r="A7" s="454" t="s">
        <v>38</v>
      </c>
      <c r="B7" s="455"/>
      <c r="C7" s="467">
        <f>SUM(C8:C11)</f>
        <v>12010.060000000001</v>
      </c>
      <c r="D7" s="467">
        <f>SUM(D8:D11)</f>
        <v>146255.32</v>
      </c>
      <c r="E7" s="456">
        <v>99.2</v>
      </c>
      <c r="F7" s="456">
        <v>109.3</v>
      </c>
      <c r="G7" s="456">
        <v>112.61</v>
      </c>
    </row>
    <row r="8" spans="1:7" ht="24" customHeight="1">
      <c r="A8" s="457"/>
      <c r="B8" s="458" t="s">
        <v>27</v>
      </c>
      <c r="C8" s="468">
        <v>8443.52</v>
      </c>
      <c r="D8" s="468">
        <v>97413.16</v>
      </c>
      <c r="E8" s="459">
        <v>100.7</v>
      </c>
      <c r="F8" s="459">
        <v>112.89</v>
      </c>
      <c r="G8" s="459">
        <v>111.18</v>
      </c>
    </row>
    <row r="9" spans="1:7" ht="18" hidden="1" customHeight="1">
      <c r="A9" s="457"/>
      <c r="B9" s="458" t="s">
        <v>26</v>
      </c>
      <c r="C9" s="468"/>
      <c r="D9" s="468"/>
      <c r="E9" s="459"/>
      <c r="F9" s="459"/>
      <c r="G9" s="459"/>
    </row>
    <row r="10" spans="1:7" ht="24" customHeight="1">
      <c r="A10" s="457"/>
      <c r="B10" s="458" t="s">
        <v>59</v>
      </c>
      <c r="C10" s="468">
        <v>3566.54</v>
      </c>
      <c r="D10" s="468">
        <v>48842.16</v>
      </c>
      <c r="E10" s="459">
        <v>95.82</v>
      </c>
      <c r="F10" s="459">
        <v>101.63</v>
      </c>
      <c r="G10" s="459">
        <v>115.59</v>
      </c>
    </row>
    <row r="11" spans="1:7" ht="18" hidden="1" customHeight="1">
      <c r="A11" s="457"/>
      <c r="B11" s="458" t="s">
        <v>28</v>
      </c>
      <c r="C11" s="468"/>
      <c r="D11" s="468"/>
      <c r="E11" s="459"/>
      <c r="F11" s="459"/>
      <c r="G11" s="459"/>
    </row>
    <row r="12" spans="1:7" ht="24" customHeight="1">
      <c r="A12" s="454" t="s">
        <v>39</v>
      </c>
      <c r="B12" s="455"/>
      <c r="C12" s="467">
        <f>SUM(C14:C17)</f>
        <v>209.89</v>
      </c>
      <c r="D12" s="467">
        <f>SUM(D14:D17)</f>
        <v>2441.87</v>
      </c>
      <c r="E12" s="456">
        <v>100.12</v>
      </c>
      <c r="F12" s="456">
        <v>104.05</v>
      </c>
      <c r="G12" s="456">
        <v>103.17</v>
      </c>
    </row>
    <row r="13" spans="1:7" ht="24" customHeight="1">
      <c r="A13" s="460" t="s">
        <v>25</v>
      </c>
      <c r="B13" s="461"/>
      <c r="C13" s="468"/>
      <c r="D13" s="468"/>
      <c r="E13" s="459"/>
      <c r="F13" s="459"/>
      <c r="G13" s="459"/>
    </row>
    <row r="14" spans="1:7" ht="24" customHeight="1">
      <c r="A14" s="457"/>
      <c r="B14" s="458" t="s">
        <v>27</v>
      </c>
      <c r="C14" s="468">
        <v>206.35</v>
      </c>
      <c r="D14" s="468">
        <v>2393.21</v>
      </c>
      <c r="E14" s="459">
        <v>100.51</v>
      </c>
      <c r="F14" s="459">
        <v>113.33</v>
      </c>
      <c r="G14" s="459">
        <v>111.97</v>
      </c>
    </row>
    <row r="15" spans="1:7" ht="18" hidden="1" customHeight="1">
      <c r="A15" s="457"/>
      <c r="B15" s="458" t="s">
        <v>26</v>
      </c>
      <c r="C15" s="468"/>
      <c r="D15" s="468"/>
      <c r="E15" s="459"/>
      <c r="F15" s="459"/>
      <c r="G15" s="459"/>
    </row>
    <row r="16" spans="1:7" ht="24" customHeight="1">
      <c r="A16" s="457"/>
      <c r="B16" s="458" t="s">
        <v>59</v>
      </c>
      <c r="C16" s="468">
        <v>3.54</v>
      </c>
      <c r="D16" s="468">
        <v>48.66</v>
      </c>
      <c r="E16" s="459">
        <v>96.24</v>
      </c>
      <c r="F16" s="459">
        <v>100.69</v>
      </c>
      <c r="G16" s="459">
        <v>114.95</v>
      </c>
    </row>
    <row r="17" spans="1:14" ht="18" hidden="1" customHeight="1">
      <c r="A17" s="457"/>
      <c r="B17" s="458" t="s">
        <v>28</v>
      </c>
      <c r="C17" s="468"/>
      <c r="D17" s="468"/>
      <c r="E17" s="462"/>
      <c r="F17" s="462"/>
      <c r="G17" s="462"/>
    </row>
    <row r="18" spans="1:14" ht="9.9499999999999993" customHeight="1">
      <c r="A18" s="457"/>
      <c r="B18" s="458"/>
      <c r="C18" s="469"/>
      <c r="D18" s="469"/>
      <c r="E18" s="462"/>
      <c r="F18" s="462"/>
      <c r="G18" s="462"/>
    </row>
    <row r="19" spans="1:14" ht="20.100000000000001" customHeight="1">
      <c r="A19" s="734" t="s">
        <v>29</v>
      </c>
      <c r="B19" s="734"/>
      <c r="C19" s="470"/>
      <c r="D19" s="470"/>
      <c r="E19" s="463"/>
      <c r="F19" s="463"/>
      <c r="G19" s="463"/>
    </row>
    <row r="20" spans="1:14" s="77" customFormat="1" ht="24" customHeight="1">
      <c r="A20" s="454" t="s">
        <v>40</v>
      </c>
      <c r="B20" s="455"/>
      <c r="C20" s="467">
        <f>SUM(C21:C24)</f>
        <v>3446.5299999999997</v>
      </c>
      <c r="D20" s="467">
        <f>SUM(D21:D24)</f>
        <v>39303.21</v>
      </c>
      <c r="E20" s="456">
        <v>100.86</v>
      </c>
      <c r="F20" s="456">
        <v>112.61</v>
      </c>
      <c r="G20" s="456">
        <v>111.52</v>
      </c>
      <c r="I20" s="70"/>
      <c r="J20" s="70"/>
      <c r="K20" s="70"/>
      <c r="L20" s="70"/>
      <c r="M20" s="70"/>
      <c r="N20" s="70"/>
    </row>
    <row r="21" spans="1:14" ht="24" customHeight="1">
      <c r="A21" s="457"/>
      <c r="B21" s="458" t="s">
        <v>27</v>
      </c>
      <c r="C21" s="468">
        <v>917.29</v>
      </c>
      <c r="D21" s="468">
        <v>10658.01</v>
      </c>
      <c r="E21" s="459">
        <v>100.66</v>
      </c>
      <c r="F21" s="459">
        <v>111.25</v>
      </c>
      <c r="G21" s="459">
        <v>112.12</v>
      </c>
    </row>
    <row r="22" spans="1:14" ht="18" hidden="1" customHeight="1">
      <c r="A22" s="457"/>
      <c r="B22" s="458" t="s">
        <v>26</v>
      </c>
      <c r="C22" s="468"/>
      <c r="D22" s="468"/>
      <c r="E22" s="459"/>
      <c r="F22" s="459"/>
      <c r="G22" s="459"/>
    </row>
    <row r="23" spans="1:14" ht="24" customHeight="1">
      <c r="A23" s="457"/>
      <c r="B23" s="458" t="s">
        <v>59</v>
      </c>
      <c r="C23" s="468">
        <v>2529.2399999999998</v>
      </c>
      <c r="D23" s="468">
        <v>28645.200000000001</v>
      </c>
      <c r="E23" s="459">
        <v>100.94</v>
      </c>
      <c r="F23" s="459">
        <v>113.1</v>
      </c>
      <c r="G23" s="459">
        <v>111.29</v>
      </c>
    </row>
    <row r="24" spans="1:14" ht="18" hidden="1" customHeight="1">
      <c r="A24" s="457"/>
      <c r="B24" s="458" t="s">
        <v>28</v>
      </c>
      <c r="C24" s="468"/>
      <c r="D24" s="468"/>
      <c r="E24" s="459"/>
      <c r="F24" s="459"/>
      <c r="G24" s="459"/>
    </row>
    <row r="25" spans="1:14" ht="24" customHeight="1">
      <c r="A25" s="454" t="s">
        <v>291</v>
      </c>
      <c r="B25" s="455"/>
      <c r="C25" s="467">
        <f>SUM(C26:C29)</f>
        <v>275.34000000000003</v>
      </c>
      <c r="D25" s="467">
        <f>SUM(D26:D29)</f>
        <v>3128.0299999999997</v>
      </c>
      <c r="E25" s="456">
        <v>100.73</v>
      </c>
      <c r="F25" s="456">
        <v>112.57</v>
      </c>
      <c r="G25" s="456">
        <v>111.98</v>
      </c>
    </row>
    <row r="26" spans="1:14" ht="24" customHeight="1">
      <c r="A26" s="457"/>
      <c r="B26" s="458" t="s">
        <v>27</v>
      </c>
      <c r="C26" s="468">
        <v>72.290000000000006</v>
      </c>
      <c r="D26" s="468">
        <v>846.08</v>
      </c>
      <c r="E26" s="459">
        <v>100.32</v>
      </c>
      <c r="F26" s="459">
        <v>110.67</v>
      </c>
      <c r="G26" s="459">
        <v>112.66</v>
      </c>
    </row>
    <row r="27" spans="1:14" ht="18" hidden="1" customHeight="1">
      <c r="A27" s="457"/>
      <c r="B27" s="458" t="s">
        <v>26</v>
      </c>
      <c r="C27" s="468"/>
      <c r="D27" s="468"/>
      <c r="E27" s="459"/>
      <c r="F27" s="459"/>
      <c r="G27" s="459"/>
    </row>
    <row r="28" spans="1:14" ht="24" customHeight="1">
      <c r="A28" s="457"/>
      <c r="B28" s="458" t="s">
        <v>59</v>
      </c>
      <c r="C28" s="468">
        <v>203.05</v>
      </c>
      <c r="D28" s="468">
        <v>2281.9499999999998</v>
      </c>
      <c r="E28" s="459">
        <v>100.88</v>
      </c>
      <c r="F28" s="459">
        <v>113.27</v>
      </c>
      <c r="G28" s="459">
        <v>111.74</v>
      </c>
    </row>
    <row r="29" spans="1:14" ht="18" hidden="1" customHeight="1">
      <c r="A29" s="457"/>
      <c r="B29" s="458" t="s">
        <v>28</v>
      </c>
      <c r="C29" s="468"/>
      <c r="D29" s="468"/>
      <c r="E29" s="464"/>
      <c r="F29" s="464"/>
      <c r="G29" s="465"/>
    </row>
    <row r="30" spans="1:14" ht="6.75" customHeight="1">
      <c r="A30" s="122"/>
      <c r="B30" s="122"/>
      <c r="C30" s="122"/>
      <c r="D30" s="123"/>
      <c r="E30" s="123"/>
      <c r="F30" s="123"/>
      <c r="G30" s="122"/>
      <c r="H30" s="124"/>
    </row>
    <row r="31" spans="1:14" ht="18" customHeight="1">
      <c r="A31" s="78"/>
      <c r="B31" s="78"/>
      <c r="C31" s="78"/>
      <c r="D31" s="79"/>
      <c r="E31" s="79"/>
      <c r="F31" s="79"/>
      <c r="G31" s="78"/>
    </row>
    <row r="32" spans="1:14" ht="18" customHeight="1">
      <c r="A32" s="78"/>
      <c r="B32" s="78"/>
      <c r="C32" s="78"/>
      <c r="D32" s="79"/>
      <c r="E32" s="79"/>
      <c r="F32" s="79"/>
      <c r="G32" s="78"/>
    </row>
    <row r="33" spans="1:7" ht="18" customHeight="1">
      <c r="A33" s="78"/>
      <c r="B33" s="78"/>
      <c r="C33" s="78"/>
      <c r="D33" s="79"/>
      <c r="E33" s="79"/>
      <c r="F33" s="79"/>
      <c r="G33" s="78"/>
    </row>
    <row r="34" spans="1:7" ht="18" customHeight="1">
      <c r="A34" s="78"/>
      <c r="B34" s="78"/>
      <c r="C34" s="78"/>
      <c r="D34" s="79"/>
      <c r="E34" s="79"/>
      <c r="F34" s="79"/>
      <c r="G34" s="78"/>
    </row>
    <row r="35" spans="1:7">
      <c r="A35" s="78"/>
      <c r="B35" s="78"/>
      <c r="C35" s="78"/>
      <c r="D35" s="79"/>
      <c r="E35" s="79"/>
      <c r="F35" s="79"/>
      <c r="G35" s="78"/>
    </row>
    <row r="36" spans="1:7">
      <c r="A36" s="78"/>
      <c r="B36" s="78"/>
      <c r="C36" s="78"/>
      <c r="D36" s="79"/>
      <c r="E36" s="79"/>
      <c r="F36" s="79"/>
      <c r="G36" s="78"/>
    </row>
    <row r="37" spans="1:7">
      <c r="A37" s="78"/>
      <c r="B37" s="78"/>
      <c r="C37" s="78"/>
      <c r="D37" s="79"/>
      <c r="E37" s="79"/>
      <c r="F37" s="79"/>
      <c r="G37" s="78"/>
    </row>
    <row r="38" spans="1:7">
      <c r="A38" s="78"/>
      <c r="B38" s="78"/>
      <c r="C38" s="78"/>
      <c r="D38" s="79"/>
      <c r="E38" s="79"/>
      <c r="F38" s="79"/>
      <c r="G38" s="78"/>
    </row>
    <row r="39" spans="1:7">
      <c r="A39" s="78"/>
      <c r="B39" s="78"/>
      <c r="C39" s="78"/>
      <c r="D39" s="79"/>
      <c r="E39" s="79"/>
      <c r="F39" s="79"/>
      <c r="G39" s="78"/>
    </row>
    <row r="40" spans="1:7">
      <c r="A40" s="78"/>
      <c r="B40" s="78"/>
      <c r="C40" s="78"/>
      <c r="D40" s="79"/>
      <c r="E40" s="79"/>
      <c r="F40" s="79"/>
      <c r="G40" s="78"/>
    </row>
    <row r="41" spans="1:7">
      <c r="A41" s="78"/>
      <c r="B41" s="78"/>
      <c r="C41" s="78"/>
      <c r="D41" s="79"/>
      <c r="E41" s="79"/>
      <c r="F41" s="79"/>
      <c r="G41" s="78"/>
    </row>
    <row r="42" spans="1:7">
      <c r="A42" s="78"/>
      <c r="B42" s="78"/>
      <c r="C42" s="78"/>
      <c r="D42" s="79"/>
      <c r="E42" s="79"/>
      <c r="F42" s="79"/>
      <c r="G42" s="78"/>
    </row>
    <row r="43" spans="1:7">
      <c r="A43" s="78"/>
      <c r="B43" s="78"/>
      <c r="C43" s="78"/>
      <c r="D43" s="79"/>
      <c r="E43" s="79"/>
      <c r="F43" s="79"/>
      <c r="G43" s="78"/>
    </row>
    <row r="44" spans="1:7">
      <c r="A44" s="78"/>
      <c r="B44" s="78"/>
      <c r="C44" s="78"/>
      <c r="D44" s="79"/>
      <c r="E44" s="79"/>
      <c r="F44" s="79"/>
      <c r="G44" s="78"/>
    </row>
    <row r="45" spans="1:7">
      <c r="A45" s="78"/>
      <c r="B45" s="78"/>
      <c r="C45" s="78"/>
      <c r="D45" s="79"/>
      <c r="E45" s="79"/>
      <c r="F45" s="79"/>
      <c r="G45" s="78"/>
    </row>
    <row r="46" spans="1:7">
      <c r="A46" s="78"/>
      <c r="B46" s="78"/>
      <c r="C46" s="78"/>
      <c r="D46" s="79"/>
      <c r="E46" s="79"/>
      <c r="F46" s="79"/>
      <c r="G46" s="78"/>
    </row>
    <row r="47" spans="1:7">
      <c r="A47" s="78"/>
      <c r="B47" s="78"/>
      <c r="C47" s="78"/>
      <c r="D47" s="79"/>
      <c r="E47" s="79"/>
      <c r="F47" s="79"/>
      <c r="G47" s="78"/>
    </row>
    <row r="48" spans="1:7">
      <c r="A48" s="78"/>
      <c r="B48" s="78"/>
      <c r="C48" s="78"/>
      <c r="D48" s="79"/>
      <c r="E48" s="79"/>
      <c r="F48" s="79"/>
      <c r="G48" s="78"/>
    </row>
    <row r="49" spans="1:7">
      <c r="A49" s="78"/>
      <c r="B49" s="78"/>
      <c r="C49" s="78"/>
      <c r="D49" s="79"/>
      <c r="E49" s="79"/>
      <c r="F49" s="79"/>
      <c r="G49" s="78"/>
    </row>
    <row r="50" spans="1:7">
      <c r="A50" s="78"/>
      <c r="B50" s="78"/>
      <c r="C50" s="78"/>
      <c r="D50" s="79"/>
      <c r="E50" s="79"/>
      <c r="F50" s="79"/>
      <c r="G50" s="78"/>
    </row>
    <row r="51" spans="1:7">
      <c r="A51" s="78"/>
      <c r="B51" s="78"/>
      <c r="C51" s="78"/>
      <c r="D51" s="79"/>
      <c r="E51" s="79"/>
      <c r="F51" s="79"/>
      <c r="G51" s="78"/>
    </row>
    <row r="52" spans="1:7">
      <c r="A52" s="78"/>
      <c r="B52" s="78"/>
      <c r="C52" s="78"/>
      <c r="D52" s="79"/>
      <c r="E52" s="79"/>
      <c r="F52" s="79"/>
      <c r="G52" s="78"/>
    </row>
    <row r="53" spans="1:7">
      <c r="A53" s="78"/>
      <c r="B53" s="78"/>
      <c r="C53" s="78"/>
      <c r="D53" s="79"/>
      <c r="E53" s="79"/>
      <c r="F53" s="79"/>
      <c r="G53" s="78"/>
    </row>
    <row r="54" spans="1:7">
      <c r="A54" s="78"/>
      <c r="B54" s="78"/>
      <c r="C54" s="78"/>
      <c r="D54" s="79"/>
      <c r="E54" s="79"/>
      <c r="F54" s="79"/>
      <c r="G54" s="78"/>
    </row>
    <row r="55" spans="1:7">
      <c r="A55" s="78"/>
      <c r="B55" s="78"/>
      <c r="C55" s="78"/>
      <c r="D55" s="79"/>
      <c r="E55" s="79"/>
      <c r="F55" s="79"/>
      <c r="G55" s="78"/>
    </row>
    <row r="56" spans="1:7">
      <c r="A56" s="78"/>
      <c r="B56" s="78"/>
      <c r="C56" s="78"/>
      <c r="D56" s="79"/>
      <c r="E56" s="79"/>
      <c r="F56" s="79"/>
      <c r="G56" s="78"/>
    </row>
    <row r="57" spans="1:7">
      <c r="A57" s="78"/>
      <c r="B57" s="78"/>
      <c r="C57" s="78"/>
      <c r="D57" s="79"/>
      <c r="E57" s="79"/>
      <c r="F57" s="79"/>
      <c r="G57" s="78"/>
    </row>
    <row r="58" spans="1:7">
      <c r="A58" s="78"/>
      <c r="B58" s="78"/>
      <c r="C58" s="78"/>
      <c r="D58" s="79"/>
      <c r="E58" s="79"/>
      <c r="F58" s="79"/>
      <c r="G58" s="78"/>
    </row>
    <row r="59" spans="1:7">
      <c r="A59" s="78"/>
      <c r="B59" s="78"/>
      <c r="C59" s="78"/>
      <c r="D59" s="79"/>
      <c r="E59" s="79"/>
      <c r="F59" s="79"/>
      <c r="G59" s="78"/>
    </row>
    <row r="60" spans="1:7">
      <c r="A60" s="78"/>
      <c r="B60" s="78"/>
      <c r="C60" s="78"/>
      <c r="D60" s="79"/>
      <c r="E60" s="79"/>
      <c r="F60" s="79"/>
      <c r="G60" s="78"/>
    </row>
    <row r="61" spans="1:7">
      <c r="A61" s="78"/>
      <c r="B61" s="78"/>
      <c r="C61" s="78"/>
      <c r="D61" s="79"/>
      <c r="E61" s="79"/>
      <c r="F61" s="79"/>
      <c r="G61" s="78"/>
    </row>
    <row r="62" spans="1:7">
      <c r="A62" s="78"/>
      <c r="B62" s="78"/>
      <c r="C62" s="78"/>
      <c r="D62" s="79"/>
      <c r="E62" s="79"/>
      <c r="F62" s="79"/>
      <c r="G62" s="78"/>
    </row>
    <row r="63" spans="1:7">
      <c r="A63" s="78"/>
      <c r="B63" s="78"/>
      <c r="C63" s="78"/>
      <c r="D63" s="79"/>
      <c r="E63" s="79"/>
      <c r="F63" s="79"/>
      <c r="G63" s="78"/>
    </row>
    <row r="64" spans="1:7">
      <c r="A64" s="78"/>
      <c r="B64" s="78"/>
      <c r="C64" s="78"/>
      <c r="D64" s="79"/>
      <c r="E64" s="79"/>
      <c r="F64" s="79"/>
      <c r="G64" s="78"/>
    </row>
    <row r="65" spans="1:7">
      <c r="A65" s="78"/>
      <c r="B65" s="78"/>
      <c r="C65" s="78"/>
      <c r="D65" s="79"/>
      <c r="E65" s="79"/>
      <c r="F65" s="79"/>
      <c r="G65" s="78"/>
    </row>
    <row r="66" spans="1:7">
      <c r="A66" s="78"/>
      <c r="B66" s="78"/>
      <c r="C66" s="78"/>
      <c r="D66" s="79"/>
      <c r="E66" s="79"/>
      <c r="F66" s="79"/>
      <c r="G66" s="78"/>
    </row>
    <row r="67" spans="1:7">
      <c r="A67" s="78"/>
      <c r="B67" s="78"/>
      <c r="C67" s="78"/>
      <c r="D67" s="79"/>
      <c r="E67" s="79"/>
      <c r="F67" s="79"/>
      <c r="G67" s="78"/>
    </row>
    <row r="68" spans="1:7">
      <c r="A68" s="78"/>
      <c r="B68" s="78"/>
      <c r="C68" s="78"/>
      <c r="D68" s="79"/>
      <c r="E68" s="79"/>
      <c r="F68" s="79"/>
      <c r="G68" s="78"/>
    </row>
    <row r="69" spans="1:7">
      <c r="A69" s="78"/>
      <c r="B69" s="78"/>
      <c r="C69" s="78"/>
      <c r="D69" s="79"/>
      <c r="E69" s="79"/>
      <c r="F69" s="79"/>
      <c r="G69" s="78"/>
    </row>
    <row r="70" spans="1:7">
      <c r="A70" s="78"/>
      <c r="B70" s="78"/>
      <c r="C70" s="78"/>
      <c r="D70" s="79"/>
      <c r="E70" s="79"/>
      <c r="F70" s="79"/>
      <c r="G70" s="78"/>
    </row>
    <row r="71" spans="1:7">
      <c r="A71" s="78"/>
      <c r="B71" s="78"/>
      <c r="C71" s="78"/>
      <c r="D71" s="79"/>
      <c r="E71" s="79"/>
      <c r="F71" s="79"/>
      <c r="G71" s="78"/>
    </row>
    <row r="72" spans="1:7">
      <c r="A72" s="78"/>
      <c r="B72" s="78"/>
      <c r="C72" s="78"/>
      <c r="D72" s="79"/>
      <c r="E72" s="79"/>
      <c r="F72" s="79"/>
      <c r="G72" s="78"/>
    </row>
    <row r="73" spans="1:7">
      <c r="A73" s="78"/>
      <c r="B73" s="78"/>
      <c r="C73" s="78"/>
      <c r="D73" s="79"/>
      <c r="E73" s="79"/>
      <c r="F73" s="79"/>
      <c r="G73" s="78"/>
    </row>
    <row r="74" spans="1:7">
      <c r="A74" s="78"/>
      <c r="B74" s="78"/>
      <c r="C74" s="78"/>
      <c r="D74" s="79"/>
      <c r="E74" s="79"/>
      <c r="F74" s="79"/>
      <c r="G74" s="78"/>
    </row>
    <row r="75" spans="1:7">
      <c r="A75" s="78"/>
      <c r="B75" s="78"/>
      <c r="C75" s="78"/>
      <c r="D75" s="79"/>
      <c r="E75" s="79"/>
      <c r="F75" s="79"/>
      <c r="G75" s="78"/>
    </row>
    <row r="76" spans="1:7">
      <c r="A76" s="78"/>
      <c r="B76" s="78"/>
      <c r="C76" s="78"/>
      <c r="D76" s="79"/>
      <c r="E76" s="79"/>
      <c r="F76" s="79"/>
      <c r="G76" s="78"/>
    </row>
    <row r="77" spans="1:7">
      <c r="A77" s="78"/>
      <c r="B77" s="78"/>
      <c r="C77" s="78"/>
      <c r="D77" s="79"/>
      <c r="E77" s="79"/>
      <c r="F77" s="79"/>
      <c r="G77" s="78"/>
    </row>
    <row r="78" spans="1:7">
      <c r="A78" s="78"/>
      <c r="B78" s="78"/>
      <c r="C78" s="78"/>
      <c r="D78" s="79"/>
      <c r="E78" s="79"/>
      <c r="F78" s="79"/>
      <c r="G78" s="78"/>
    </row>
    <row r="79" spans="1:7">
      <c r="A79" s="78"/>
      <c r="B79" s="78"/>
      <c r="C79" s="78"/>
      <c r="D79" s="79"/>
      <c r="E79" s="79"/>
      <c r="F79" s="79"/>
      <c r="G79" s="78"/>
    </row>
    <row r="80" spans="1:7">
      <c r="A80" s="78"/>
      <c r="B80" s="78"/>
      <c r="C80" s="78"/>
      <c r="D80" s="79"/>
      <c r="E80" s="79"/>
      <c r="F80" s="79"/>
      <c r="G80" s="78"/>
    </row>
    <row r="81" spans="1:7">
      <c r="A81" s="78"/>
      <c r="B81" s="78"/>
      <c r="C81" s="78"/>
      <c r="D81" s="79"/>
      <c r="E81" s="79"/>
      <c r="F81" s="79"/>
      <c r="G81" s="78"/>
    </row>
    <row r="82" spans="1:7">
      <c r="A82" s="78"/>
      <c r="B82" s="78"/>
      <c r="C82" s="78"/>
      <c r="D82" s="79"/>
      <c r="E82" s="79"/>
      <c r="F82" s="79"/>
      <c r="G82" s="78"/>
    </row>
    <row r="83" spans="1:7">
      <c r="A83" s="78"/>
      <c r="B83" s="78"/>
      <c r="C83" s="78"/>
      <c r="D83" s="79"/>
      <c r="E83" s="79"/>
      <c r="F83" s="79"/>
      <c r="G83" s="78"/>
    </row>
    <row r="84" spans="1:7">
      <c r="A84" s="78"/>
      <c r="B84" s="78"/>
      <c r="C84" s="78"/>
      <c r="D84" s="79"/>
      <c r="E84" s="79"/>
      <c r="F84" s="79"/>
      <c r="G84" s="78"/>
    </row>
    <row r="85" spans="1:7">
      <c r="A85" s="78"/>
      <c r="B85" s="78"/>
      <c r="C85" s="78"/>
      <c r="D85" s="79"/>
      <c r="E85" s="79"/>
      <c r="F85" s="79"/>
      <c r="G85" s="78"/>
    </row>
    <row r="86" spans="1:7">
      <c r="A86" s="78"/>
      <c r="B86" s="78"/>
      <c r="C86" s="78"/>
      <c r="D86" s="79"/>
      <c r="E86" s="79"/>
      <c r="F86" s="79"/>
      <c r="G86" s="78"/>
    </row>
    <row r="87" spans="1:7">
      <c r="A87" s="78"/>
      <c r="B87" s="78"/>
      <c r="C87" s="78"/>
      <c r="D87" s="79"/>
      <c r="E87" s="79"/>
      <c r="F87" s="79"/>
      <c r="G87" s="78"/>
    </row>
    <row r="88" spans="1:7">
      <c r="A88" s="78"/>
      <c r="B88" s="78"/>
      <c r="C88" s="78"/>
      <c r="D88" s="79"/>
      <c r="E88" s="79"/>
      <c r="F88" s="79"/>
      <c r="G88" s="78"/>
    </row>
    <row r="89" spans="1:7">
      <c r="A89" s="78"/>
      <c r="B89" s="78"/>
      <c r="C89" s="78"/>
      <c r="D89" s="79"/>
      <c r="E89" s="79"/>
      <c r="F89" s="79"/>
      <c r="G89" s="78"/>
    </row>
    <row r="90" spans="1:7">
      <c r="A90" s="78"/>
      <c r="B90" s="78"/>
      <c r="C90" s="78"/>
      <c r="D90" s="79"/>
      <c r="E90" s="79"/>
      <c r="F90" s="79"/>
      <c r="G90" s="78"/>
    </row>
    <row r="91" spans="1:7">
      <c r="A91" s="78"/>
      <c r="B91" s="78"/>
      <c r="C91" s="78"/>
      <c r="D91" s="79"/>
      <c r="E91" s="79"/>
      <c r="F91" s="79"/>
      <c r="G91" s="78"/>
    </row>
    <row r="92" spans="1:7">
      <c r="A92" s="78"/>
      <c r="B92" s="78"/>
      <c r="C92" s="78"/>
      <c r="D92" s="79"/>
      <c r="E92" s="79"/>
      <c r="F92" s="79"/>
      <c r="G92" s="78"/>
    </row>
    <row r="93" spans="1:7">
      <c r="A93" s="78"/>
      <c r="B93" s="78"/>
      <c r="C93" s="78"/>
      <c r="D93" s="79"/>
      <c r="E93" s="79"/>
      <c r="F93" s="79"/>
      <c r="G93" s="78"/>
    </row>
    <row r="94" spans="1:7">
      <c r="A94" s="78"/>
      <c r="B94" s="78"/>
      <c r="C94" s="78"/>
      <c r="D94" s="79"/>
      <c r="E94" s="79"/>
      <c r="F94" s="79"/>
      <c r="G94" s="78"/>
    </row>
    <row r="95" spans="1:7">
      <c r="A95" s="78"/>
      <c r="B95" s="78"/>
      <c r="C95" s="78"/>
      <c r="D95" s="79"/>
      <c r="E95" s="79"/>
      <c r="F95" s="79"/>
      <c r="G95" s="78"/>
    </row>
    <row r="96" spans="1:7">
      <c r="A96" s="78"/>
      <c r="B96" s="78"/>
      <c r="C96" s="78"/>
      <c r="D96" s="79"/>
      <c r="E96" s="79"/>
      <c r="F96" s="79"/>
      <c r="G96" s="78"/>
    </row>
    <row r="97" spans="1:7">
      <c r="A97" s="78"/>
      <c r="B97" s="78"/>
      <c r="C97" s="78"/>
      <c r="D97" s="79"/>
      <c r="E97" s="79"/>
      <c r="F97" s="79"/>
      <c r="G97" s="78"/>
    </row>
    <row r="98" spans="1:7">
      <c r="A98" s="78"/>
      <c r="B98" s="78"/>
      <c r="C98" s="78"/>
      <c r="D98" s="79"/>
      <c r="E98" s="79"/>
      <c r="F98" s="79"/>
      <c r="G98" s="78"/>
    </row>
    <row r="99" spans="1:7">
      <c r="A99" s="78"/>
      <c r="B99" s="78"/>
      <c r="C99" s="78"/>
      <c r="D99" s="79"/>
      <c r="E99" s="79"/>
      <c r="F99" s="79"/>
      <c r="G99" s="78"/>
    </row>
    <row r="100" spans="1:7">
      <c r="A100" s="78"/>
      <c r="B100" s="78"/>
      <c r="C100" s="78"/>
      <c r="D100" s="79"/>
      <c r="E100" s="79"/>
      <c r="F100" s="79"/>
      <c r="G100" s="78"/>
    </row>
    <row r="101" spans="1:7">
      <c r="A101" s="78"/>
      <c r="B101" s="78"/>
      <c r="C101" s="78"/>
      <c r="D101" s="79"/>
      <c r="E101" s="79"/>
      <c r="F101" s="79"/>
      <c r="G101" s="78"/>
    </row>
    <row r="102" spans="1:7">
      <c r="A102" s="78"/>
      <c r="B102" s="78"/>
      <c r="C102" s="78"/>
      <c r="D102" s="79"/>
      <c r="E102" s="79"/>
      <c r="F102" s="79"/>
      <c r="G102" s="78"/>
    </row>
    <row r="103" spans="1:7">
      <c r="A103" s="78"/>
      <c r="B103" s="78"/>
      <c r="C103" s="78"/>
      <c r="D103" s="79"/>
      <c r="E103" s="79"/>
      <c r="F103" s="79"/>
      <c r="G103" s="78"/>
    </row>
    <row r="104" spans="1:7">
      <c r="A104" s="78"/>
      <c r="B104" s="78"/>
      <c r="C104" s="78"/>
      <c r="D104" s="79"/>
      <c r="E104" s="79"/>
      <c r="F104" s="79"/>
      <c r="G104" s="78"/>
    </row>
    <row r="105" spans="1:7">
      <c r="A105" s="78"/>
      <c r="B105" s="78"/>
      <c r="C105" s="78"/>
      <c r="D105" s="79"/>
      <c r="E105" s="79"/>
      <c r="F105" s="79"/>
      <c r="G105" s="78"/>
    </row>
    <row r="106" spans="1:7">
      <c r="A106" s="78"/>
      <c r="B106" s="78"/>
      <c r="C106" s="78"/>
      <c r="D106" s="79"/>
      <c r="E106" s="79"/>
      <c r="F106" s="79"/>
      <c r="G106" s="78"/>
    </row>
    <row r="107" spans="1:7">
      <c r="A107" s="78"/>
      <c r="B107" s="78"/>
      <c r="C107" s="78"/>
      <c r="D107" s="79"/>
      <c r="E107" s="79"/>
      <c r="F107" s="79"/>
      <c r="G107" s="78"/>
    </row>
    <row r="108" spans="1:7">
      <c r="A108" s="78"/>
      <c r="B108" s="78"/>
      <c r="C108" s="78"/>
      <c r="D108" s="79"/>
      <c r="E108" s="79"/>
      <c r="F108" s="79"/>
      <c r="G108" s="78"/>
    </row>
    <row r="109" spans="1:7">
      <c r="A109" s="78"/>
      <c r="B109" s="78"/>
      <c r="C109" s="78"/>
      <c r="D109" s="79"/>
      <c r="E109" s="79"/>
      <c r="F109" s="79"/>
      <c r="G109" s="78"/>
    </row>
    <row r="110" spans="1:7">
      <c r="A110" s="78"/>
      <c r="B110" s="78"/>
      <c r="C110" s="78"/>
      <c r="D110" s="79"/>
      <c r="E110" s="79"/>
      <c r="F110" s="79"/>
      <c r="G110" s="78"/>
    </row>
    <row r="111" spans="1:7">
      <c r="A111" s="78"/>
      <c r="B111" s="78"/>
      <c r="C111" s="78"/>
      <c r="D111" s="79"/>
      <c r="E111" s="79"/>
      <c r="F111" s="79"/>
      <c r="G111" s="78"/>
    </row>
    <row r="112" spans="1:7">
      <c r="A112" s="78"/>
      <c r="B112" s="78"/>
      <c r="C112" s="78"/>
      <c r="D112" s="79"/>
      <c r="E112" s="79"/>
      <c r="F112" s="79"/>
      <c r="G112" s="78"/>
    </row>
    <row r="113" spans="1:7">
      <c r="A113" s="78"/>
      <c r="B113" s="78"/>
      <c r="C113" s="78"/>
      <c r="D113" s="79"/>
      <c r="E113" s="79"/>
      <c r="F113" s="79"/>
      <c r="G113" s="78"/>
    </row>
    <row r="114" spans="1:7">
      <c r="A114" s="78"/>
      <c r="B114" s="78"/>
      <c r="C114" s="78"/>
      <c r="D114" s="79"/>
      <c r="E114" s="79"/>
      <c r="F114" s="79"/>
      <c r="G114" s="78"/>
    </row>
    <row r="115" spans="1:7">
      <c r="A115" s="78"/>
      <c r="B115" s="78"/>
      <c r="C115" s="78"/>
      <c r="D115" s="79"/>
      <c r="E115" s="79"/>
      <c r="F115" s="79"/>
      <c r="G115" s="78"/>
    </row>
    <row r="116" spans="1:7">
      <c r="A116" s="78"/>
      <c r="B116" s="78"/>
      <c r="C116" s="78"/>
      <c r="D116" s="79"/>
      <c r="E116" s="79"/>
      <c r="F116" s="79"/>
      <c r="G116" s="78"/>
    </row>
    <row r="117" spans="1:7">
      <c r="A117" s="78"/>
      <c r="B117" s="78"/>
      <c r="C117" s="78"/>
      <c r="D117" s="79"/>
      <c r="E117" s="79"/>
      <c r="F117" s="79"/>
      <c r="G117" s="78"/>
    </row>
    <row r="118" spans="1:7">
      <c r="A118" s="78"/>
      <c r="B118" s="78"/>
      <c r="C118" s="78"/>
      <c r="D118" s="79"/>
      <c r="E118" s="79"/>
      <c r="F118" s="79"/>
      <c r="G118" s="78"/>
    </row>
    <row r="119" spans="1:7">
      <c r="A119" s="78"/>
      <c r="B119" s="78"/>
      <c r="C119" s="78"/>
      <c r="D119" s="79"/>
      <c r="E119" s="79"/>
      <c r="F119" s="79"/>
      <c r="G119" s="78"/>
    </row>
    <row r="120" spans="1:7">
      <c r="A120" s="78"/>
      <c r="B120" s="78"/>
      <c r="C120" s="78"/>
      <c r="D120" s="79"/>
      <c r="E120" s="79"/>
      <c r="F120" s="79"/>
      <c r="G120" s="78"/>
    </row>
    <row r="121" spans="1:7">
      <c r="A121" s="78"/>
      <c r="B121" s="78"/>
      <c r="C121" s="78"/>
      <c r="D121" s="79"/>
      <c r="E121" s="79"/>
      <c r="F121" s="79"/>
      <c r="G121" s="78"/>
    </row>
    <row r="122" spans="1:7">
      <c r="A122" s="78"/>
      <c r="B122" s="78"/>
      <c r="C122" s="78"/>
      <c r="D122" s="79"/>
      <c r="E122" s="79"/>
      <c r="F122" s="79"/>
      <c r="G122" s="78"/>
    </row>
    <row r="123" spans="1:7">
      <c r="A123" s="78"/>
      <c r="B123" s="78"/>
      <c r="C123" s="78"/>
      <c r="D123" s="79"/>
      <c r="E123" s="79"/>
      <c r="F123" s="79"/>
      <c r="G123" s="78"/>
    </row>
    <row r="124" spans="1:7">
      <c r="A124" s="78"/>
      <c r="B124" s="78"/>
      <c r="C124" s="78"/>
      <c r="D124" s="79"/>
      <c r="E124" s="79"/>
      <c r="F124" s="79"/>
      <c r="G124" s="78"/>
    </row>
    <row r="125" spans="1:7" ht="18.75">
      <c r="A125" s="78"/>
      <c r="B125" s="78"/>
      <c r="C125" s="78"/>
      <c r="D125" s="79"/>
      <c r="E125" s="79"/>
      <c r="F125" s="79"/>
      <c r="G125" s="81"/>
    </row>
    <row r="126" spans="1:7" ht="18.75">
      <c r="A126" s="81"/>
      <c r="B126" s="81"/>
      <c r="C126" s="81"/>
      <c r="D126" s="80"/>
      <c r="E126" s="80"/>
      <c r="F126" s="80"/>
      <c r="G126" s="81"/>
    </row>
    <row r="127" spans="1:7" ht="18.75">
      <c r="A127" s="81"/>
      <c r="B127" s="81"/>
      <c r="C127" s="81"/>
      <c r="D127" s="80"/>
      <c r="E127" s="80"/>
      <c r="F127" s="80"/>
      <c r="G127" s="81"/>
    </row>
    <row r="128" spans="1:7">
      <c r="D128" s="80"/>
      <c r="E128" s="80"/>
      <c r="F128" s="80"/>
    </row>
    <row r="129" spans="4:6">
      <c r="D129" s="80"/>
      <c r="E129" s="80"/>
      <c r="F129" s="80"/>
    </row>
    <row r="130" spans="4:6">
      <c r="D130" s="80"/>
      <c r="E130" s="80"/>
      <c r="F130" s="80"/>
    </row>
    <row r="131" spans="4:6">
      <c r="D131" s="80"/>
      <c r="E131" s="80"/>
      <c r="F131" s="80"/>
    </row>
    <row r="132" spans="4:6">
      <c r="D132" s="80"/>
      <c r="E132" s="80"/>
      <c r="F132" s="80"/>
    </row>
    <row r="133" spans="4:6">
      <c r="D133" s="80"/>
      <c r="E133" s="80"/>
      <c r="F133" s="80"/>
    </row>
    <row r="134" spans="4:6">
      <c r="D134" s="80"/>
      <c r="E134" s="80"/>
      <c r="F134" s="80"/>
    </row>
    <row r="135" spans="4:6">
      <c r="D135" s="80"/>
      <c r="E135" s="80"/>
      <c r="F135" s="80"/>
    </row>
    <row r="136" spans="4:6">
      <c r="D136" s="80"/>
      <c r="E136" s="80"/>
      <c r="F136" s="80"/>
    </row>
    <row r="137" spans="4:6">
      <c r="D137" s="80"/>
      <c r="E137" s="80"/>
      <c r="F137" s="80"/>
    </row>
    <row r="138" spans="4:6">
      <c r="D138" s="80"/>
      <c r="E138" s="80"/>
      <c r="F138" s="80"/>
    </row>
    <row r="139" spans="4:6">
      <c r="D139" s="80"/>
      <c r="E139" s="80"/>
      <c r="F139" s="80"/>
    </row>
    <row r="140" spans="4:6">
      <c r="D140" s="80"/>
      <c r="E140" s="80"/>
      <c r="F140" s="80"/>
    </row>
    <row r="141" spans="4:6">
      <c r="D141" s="80"/>
      <c r="E141" s="80"/>
      <c r="F141" s="80"/>
    </row>
    <row r="142" spans="4:6">
      <c r="D142" s="80"/>
      <c r="E142" s="80"/>
      <c r="F142" s="80"/>
    </row>
    <row r="143" spans="4:6">
      <c r="D143" s="80"/>
      <c r="E143" s="80"/>
      <c r="F143" s="80"/>
    </row>
    <row r="144" spans="4:6">
      <c r="D144" s="80"/>
      <c r="E144" s="80"/>
      <c r="F144" s="80"/>
    </row>
    <row r="145" spans="4:6">
      <c r="D145" s="80"/>
      <c r="E145" s="80"/>
      <c r="F145" s="80"/>
    </row>
    <row r="146" spans="4:6">
      <c r="D146" s="80"/>
      <c r="E146" s="80"/>
      <c r="F146" s="80"/>
    </row>
    <row r="147" spans="4:6">
      <c r="D147" s="80"/>
      <c r="E147" s="80"/>
      <c r="F147" s="80"/>
    </row>
    <row r="148" spans="4:6">
      <c r="D148" s="80"/>
      <c r="E148" s="80"/>
      <c r="F148" s="80"/>
    </row>
    <row r="149" spans="4:6">
      <c r="D149" s="80"/>
      <c r="E149" s="80"/>
      <c r="F149" s="80"/>
    </row>
    <row r="150" spans="4:6">
      <c r="D150" s="80"/>
      <c r="E150" s="80"/>
      <c r="F150" s="80"/>
    </row>
    <row r="151" spans="4:6">
      <c r="D151" s="80"/>
      <c r="E151" s="80"/>
      <c r="F151" s="80"/>
    </row>
    <row r="152" spans="4:6">
      <c r="D152" s="80"/>
      <c r="E152" s="80"/>
      <c r="F152" s="80"/>
    </row>
    <row r="153" spans="4:6">
      <c r="D153" s="80"/>
      <c r="E153" s="80"/>
      <c r="F153" s="80"/>
    </row>
    <row r="154" spans="4:6">
      <c r="D154" s="80"/>
      <c r="E154" s="80"/>
      <c r="F154" s="80"/>
    </row>
    <row r="155" spans="4:6">
      <c r="D155" s="80"/>
      <c r="E155" s="80"/>
      <c r="F155" s="80"/>
    </row>
    <row r="156" spans="4:6">
      <c r="D156" s="80"/>
      <c r="E156" s="80"/>
      <c r="F156" s="80"/>
    </row>
    <row r="157" spans="4:6">
      <c r="D157" s="80"/>
      <c r="E157" s="80"/>
      <c r="F157" s="80"/>
    </row>
    <row r="158" spans="4:6">
      <c r="D158" s="80"/>
      <c r="E158" s="80"/>
      <c r="F158" s="80"/>
    </row>
    <row r="159" spans="4:6">
      <c r="D159" s="80"/>
      <c r="E159" s="80"/>
      <c r="F159" s="80"/>
    </row>
    <row r="160" spans="4:6">
      <c r="D160" s="80"/>
      <c r="E160" s="80"/>
      <c r="F160" s="80"/>
    </row>
    <row r="161" spans="4:6">
      <c r="D161" s="80"/>
      <c r="E161" s="80"/>
      <c r="F161" s="80"/>
    </row>
    <row r="162" spans="4:6">
      <c r="D162" s="80"/>
      <c r="E162" s="80"/>
      <c r="F162" s="80"/>
    </row>
    <row r="163" spans="4:6">
      <c r="D163" s="80"/>
      <c r="E163" s="80"/>
      <c r="F163" s="80"/>
    </row>
    <row r="164" spans="4:6">
      <c r="D164" s="80"/>
      <c r="E164" s="80"/>
      <c r="F164" s="80"/>
    </row>
    <row r="165" spans="4:6">
      <c r="D165" s="80"/>
      <c r="E165" s="80"/>
      <c r="F165" s="80"/>
    </row>
    <row r="166" spans="4:6">
      <c r="D166" s="80"/>
      <c r="E166" s="80"/>
      <c r="F166" s="80"/>
    </row>
    <row r="167" spans="4:6">
      <c r="D167" s="80"/>
      <c r="E167" s="80"/>
      <c r="F167" s="80"/>
    </row>
    <row r="168" spans="4:6">
      <c r="D168" s="80"/>
      <c r="E168" s="80"/>
      <c r="F168" s="80"/>
    </row>
    <row r="169" spans="4:6">
      <c r="D169" s="80"/>
      <c r="E169" s="80"/>
      <c r="F169" s="80"/>
    </row>
    <row r="170" spans="4:6">
      <c r="D170" s="80"/>
      <c r="E170" s="80"/>
      <c r="F170" s="80"/>
    </row>
    <row r="171" spans="4:6">
      <c r="D171" s="80"/>
      <c r="E171" s="80"/>
      <c r="F171" s="80"/>
    </row>
    <row r="172" spans="4:6">
      <c r="D172" s="80"/>
      <c r="E172" s="80"/>
      <c r="F172" s="80"/>
    </row>
    <row r="173" spans="4:6">
      <c r="D173" s="80"/>
      <c r="E173" s="80"/>
      <c r="F173" s="80"/>
    </row>
  </sheetData>
  <mergeCells count="2">
    <mergeCell ref="A6:B6"/>
    <mergeCell ref="A19:B19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0"/>
  <sheetViews>
    <sheetView workbookViewId="0"/>
  </sheetViews>
  <sheetFormatPr defaultColWidth="9" defaultRowHeight="15"/>
  <cols>
    <col min="1" max="1" width="2.75" style="57" customWidth="1"/>
    <col min="2" max="2" width="19.5" style="57" customWidth="1"/>
    <col min="3" max="4" width="8.625" style="57" customWidth="1"/>
    <col min="5" max="6" width="8.25" style="57" customWidth="1"/>
    <col min="7" max="7" width="4.625" style="57" customWidth="1"/>
    <col min="8" max="8" width="19.625" style="57" customWidth="1"/>
    <col min="9" max="9" width="10.5" style="57" customWidth="1"/>
    <col min="10" max="10" width="9.875" style="57" customWidth="1"/>
    <col min="11" max="11" width="10.5" style="57" customWidth="1"/>
    <col min="12" max="16384" width="9" style="57"/>
  </cols>
  <sheetData>
    <row r="1" spans="1:7" ht="24.95" customHeight="1">
      <c r="A1" s="55" t="s">
        <v>562</v>
      </c>
      <c r="B1" s="56"/>
      <c r="C1" s="56"/>
      <c r="D1" s="56"/>
      <c r="E1" s="56"/>
      <c r="F1" s="56"/>
    </row>
    <row r="2" spans="1:7" ht="9.9499999999999993" customHeight="1">
      <c r="A2" s="55"/>
      <c r="B2" s="56"/>
      <c r="C2" s="56"/>
      <c r="D2" s="56"/>
      <c r="E2" s="56"/>
      <c r="F2" s="56"/>
    </row>
    <row r="3" spans="1:7" ht="20.100000000000001" customHeight="1">
      <c r="A3" s="55"/>
      <c r="B3" s="56"/>
      <c r="C3" s="56"/>
      <c r="D3" s="56"/>
      <c r="E3" s="56"/>
      <c r="F3" s="56"/>
    </row>
    <row r="4" spans="1:7" ht="30" customHeight="1">
      <c r="A4" s="474"/>
      <c r="B4" s="474"/>
      <c r="C4" s="716" t="s">
        <v>315</v>
      </c>
      <c r="D4" s="716" t="s">
        <v>316</v>
      </c>
      <c r="E4" s="714" t="s">
        <v>317</v>
      </c>
      <c r="F4" s="714"/>
    </row>
    <row r="5" spans="1:7" ht="30" customHeight="1">
      <c r="A5" s="475"/>
      <c r="B5" s="475"/>
      <c r="C5" s="717"/>
      <c r="D5" s="717"/>
      <c r="E5" s="446" t="s">
        <v>318</v>
      </c>
      <c r="F5" s="446" t="s">
        <v>319</v>
      </c>
    </row>
    <row r="6" spans="1:7" ht="9" customHeight="1">
      <c r="A6" s="475"/>
      <c r="B6" s="475"/>
      <c r="C6" s="476"/>
      <c r="D6" s="476"/>
      <c r="E6" s="476"/>
      <c r="F6" s="477"/>
    </row>
    <row r="7" spans="1:7" ht="20.100000000000001" customHeight="1">
      <c r="A7" s="735" t="s">
        <v>24</v>
      </c>
      <c r="B7" s="735"/>
      <c r="C7" s="478"/>
      <c r="D7" s="478"/>
      <c r="E7" s="478"/>
      <c r="F7" s="479"/>
    </row>
    <row r="8" spans="1:7" ht="24.95" customHeight="1">
      <c r="A8" s="480" t="s">
        <v>38</v>
      </c>
      <c r="B8" s="481"/>
      <c r="C8" s="633">
        <f>SUM(C9:C12)</f>
        <v>37590.759999999995</v>
      </c>
      <c r="D8" s="633">
        <f>SUM(D9:D12)</f>
        <v>36133.56</v>
      </c>
      <c r="E8" s="483">
        <v>113.8</v>
      </c>
      <c r="F8" s="483">
        <v>110.09</v>
      </c>
      <c r="G8" s="171"/>
    </row>
    <row r="9" spans="1:7" ht="24" customHeight="1">
      <c r="A9" s="484"/>
      <c r="B9" s="485" t="s">
        <v>27</v>
      </c>
      <c r="C9" s="634">
        <v>25691.26</v>
      </c>
      <c r="D9" s="634">
        <v>25148.46</v>
      </c>
      <c r="E9" s="487">
        <v>112.26</v>
      </c>
      <c r="F9" s="487">
        <v>112.54</v>
      </c>
      <c r="G9" s="172"/>
    </row>
    <row r="10" spans="1:7" ht="20.100000000000001" hidden="1" customHeight="1">
      <c r="A10" s="484"/>
      <c r="B10" s="485" t="s">
        <v>26</v>
      </c>
      <c r="C10" s="634"/>
      <c r="D10" s="634"/>
      <c r="E10" s="487"/>
      <c r="F10" s="487"/>
      <c r="G10" s="172"/>
    </row>
    <row r="11" spans="1:7" ht="24" customHeight="1">
      <c r="A11" s="484"/>
      <c r="B11" s="485" t="s">
        <v>59</v>
      </c>
      <c r="C11" s="634">
        <v>11899.5</v>
      </c>
      <c r="D11" s="634">
        <v>10985.1</v>
      </c>
      <c r="E11" s="487">
        <v>117.27</v>
      </c>
      <c r="F11" s="487">
        <v>104.86</v>
      </c>
      <c r="G11" s="172"/>
    </row>
    <row r="12" spans="1:7" ht="20.100000000000001" hidden="1" customHeight="1">
      <c r="A12" s="484"/>
      <c r="B12" s="485" t="s">
        <v>28</v>
      </c>
      <c r="C12" s="486"/>
      <c r="D12" s="486"/>
      <c r="E12" s="487"/>
      <c r="F12" s="487"/>
      <c r="G12" s="172"/>
    </row>
    <row r="13" spans="1:7" ht="30" customHeight="1">
      <c r="A13" s="480" t="s">
        <v>39</v>
      </c>
      <c r="B13" s="481"/>
      <c r="C13" s="482">
        <f>SUM(C15:C18)</f>
        <v>636.79</v>
      </c>
      <c r="D13" s="482">
        <f>SUM(D15:D18)</f>
        <v>625.97</v>
      </c>
      <c r="E13" s="483">
        <v>112.63</v>
      </c>
      <c r="F13" s="483">
        <v>112.94</v>
      </c>
      <c r="G13" s="171"/>
    </row>
    <row r="14" spans="1:7" ht="20.100000000000001" customHeight="1">
      <c r="A14" s="488" t="s">
        <v>25</v>
      </c>
      <c r="B14" s="478"/>
      <c r="C14" s="486"/>
      <c r="D14" s="486"/>
      <c r="E14" s="487"/>
      <c r="F14" s="487"/>
      <c r="G14" s="172"/>
    </row>
    <row r="15" spans="1:7" ht="24" customHeight="1">
      <c r="A15" s="484"/>
      <c r="B15" s="485" t="s">
        <v>27</v>
      </c>
      <c r="C15" s="486">
        <v>625.11</v>
      </c>
      <c r="D15" s="486">
        <v>615.11</v>
      </c>
      <c r="E15" s="487">
        <v>112.58</v>
      </c>
      <c r="F15" s="487">
        <v>113.12</v>
      </c>
      <c r="G15" s="172"/>
    </row>
    <row r="16" spans="1:7" ht="20.100000000000001" hidden="1" customHeight="1">
      <c r="A16" s="484"/>
      <c r="B16" s="485" t="s">
        <v>26</v>
      </c>
      <c r="C16" s="486"/>
      <c r="D16" s="486"/>
      <c r="E16" s="487"/>
      <c r="F16" s="487"/>
      <c r="G16" s="172"/>
    </row>
    <row r="17" spans="1:7" ht="24" customHeight="1">
      <c r="A17" s="484"/>
      <c r="B17" s="485" t="s">
        <v>59</v>
      </c>
      <c r="C17" s="486">
        <v>11.68</v>
      </c>
      <c r="D17" s="486">
        <v>10.86</v>
      </c>
      <c r="E17" s="487">
        <v>115.21</v>
      </c>
      <c r="F17" s="487">
        <v>103.56</v>
      </c>
      <c r="G17" s="172"/>
    </row>
    <row r="18" spans="1:7" ht="20.100000000000001" hidden="1" customHeight="1">
      <c r="A18" s="484"/>
      <c r="B18" s="485" t="s">
        <v>28</v>
      </c>
      <c r="C18" s="486"/>
      <c r="D18" s="486"/>
      <c r="E18" s="489"/>
      <c r="F18" s="489"/>
      <c r="G18" s="76"/>
    </row>
    <row r="19" spans="1:7" ht="9.9499999999999993" customHeight="1">
      <c r="A19" s="484"/>
      <c r="B19" s="485"/>
      <c r="C19" s="490"/>
      <c r="D19" s="490"/>
      <c r="E19" s="489"/>
      <c r="F19" s="489"/>
      <c r="G19" s="76"/>
    </row>
    <row r="20" spans="1:7" ht="20.100000000000001" customHeight="1">
      <c r="A20" s="735" t="s">
        <v>29</v>
      </c>
      <c r="B20" s="735"/>
      <c r="C20" s="491"/>
      <c r="D20" s="491"/>
      <c r="E20" s="492"/>
      <c r="F20" s="492"/>
      <c r="G20" s="75"/>
    </row>
    <row r="21" spans="1:7" ht="24.95" customHeight="1">
      <c r="A21" s="480" t="s">
        <v>40</v>
      </c>
      <c r="B21" s="481"/>
      <c r="C21" s="482">
        <f>SUM(C22:C25)</f>
        <v>10096.01</v>
      </c>
      <c r="D21" s="482">
        <f>SUM(D22:D25)</f>
        <v>10218.060000000001</v>
      </c>
      <c r="E21" s="483">
        <v>111.25</v>
      </c>
      <c r="F21" s="483">
        <v>111.9</v>
      </c>
      <c r="G21" s="171"/>
    </row>
    <row r="22" spans="1:7" ht="24" customHeight="1">
      <c r="A22" s="484"/>
      <c r="B22" s="485" t="s">
        <v>27</v>
      </c>
      <c r="C22" s="634">
        <v>2751.01</v>
      </c>
      <c r="D22" s="634">
        <v>2720.42</v>
      </c>
      <c r="E22" s="487">
        <v>112.72</v>
      </c>
      <c r="F22" s="487">
        <v>111.09</v>
      </c>
      <c r="G22" s="172"/>
    </row>
    <row r="23" spans="1:7" ht="20.100000000000001" hidden="1" customHeight="1">
      <c r="A23" s="484"/>
      <c r="B23" s="485" t="s">
        <v>26</v>
      </c>
      <c r="C23" s="486"/>
      <c r="D23" s="486"/>
      <c r="E23" s="487"/>
      <c r="F23" s="487"/>
      <c r="G23" s="172"/>
    </row>
    <row r="24" spans="1:7" ht="24" customHeight="1">
      <c r="A24" s="484"/>
      <c r="B24" s="485" t="s">
        <v>59</v>
      </c>
      <c r="C24" s="634">
        <v>7345</v>
      </c>
      <c r="D24" s="634">
        <v>7497.64</v>
      </c>
      <c r="E24" s="487">
        <v>110.71</v>
      </c>
      <c r="F24" s="487">
        <v>112.19</v>
      </c>
      <c r="G24" s="172"/>
    </row>
    <row r="25" spans="1:7" ht="20.100000000000001" hidden="1" customHeight="1">
      <c r="A25" s="484"/>
      <c r="B25" s="485" t="s">
        <v>28</v>
      </c>
      <c r="C25" s="486"/>
      <c r="D25" s="486"/>
      <c r="E25" s="487"/>
      <c r="F25" s="487"/>
      <c r="G25" s="172"/>
    </row>
    <row r="26" spans="1:7" ht="30" customHeight="1">
      <c r="A26" s="480" t="s">
        <v>41</v>
      </c>
      <c r="B26" s="481"/>
      <c r="C26" s="482">
        <f>SUM(C27:C30)</f>
        <v>813.08</v>
      </c>
      <c r="D26" s="482">
        <f>SUM(D27:D30)</f>
        <v>817.98</v>
      </c>
      <c r="E26" s="483">
        <v>112.71</v>
      </c>
      <c r="F26" s="483">
        <v>112.08</v>
      </c>
      <c r="G26" s="171"/>
    </row>
    <row r="27" spans="1:7" ht="24" customHeight="1">
      <c r="A27" s="484"/>
      <c r="B27" s="485" t="s">
        <v>27</v>
      </c>
      <c r="C27" s="486">
        <v>224.76</v>
      </c>
      <c r="D27" s="486">
        <v>215.51</v>
      </c>
      <c r="E27" s="487">
        <v>115.94</v>
      </c>
      <c r="F27" s="487">
        <v>110.99</v>
      </c>
      <c r="G27" s="172"/>
    </row>
    <row r="28" spans="1:7" ht="20.100000000000001" hidden="1" customHeight="1">
      <c r="A28" s="484"/>
      <c r="B28" s="485" t="s">
        <v>26</v>
      </c>
      <c r="C28" s="486"/>
      <c r="D28" s="486"/>
      <c r="E28" s="487"/>
      <c r="F28" s="487"/>
      <c r="G28" s="172"/>
    </row>
    <row r="29" spans="1:7" ht="24" customHeight="1">
      <c r="A29" s="484"/>
      <c r="B29" s="485" t="s">
        <v>59</v>
      </c>
      <c r="C29" s="486">
        <v>588.32000000000005</v>
      </c>
      <c r="D29" s="486">
        <v>602.47</v>
      </c>
      <c r="E29" s="487">
        <v>111.52</v>
      </c>
      <c r="F29" s="487">
        <v>112.48</v>
      </c>
      <c r="G29" s="172"/>
    </row>
    <row r="30" spans="1:7" ht="20.100000000000001" hidden="1" customHeight="1">
      <c r="A30" s="63"/>
      <c r="B30" s="64" t="s">
        <v>28</v>
      </c>
      <c r="C30" s="172"/>
      <c r="D30" s="172"/>
      <c r="E30" s="92"/>
      <c r="F30" s="65"/>
    </row>
    <row r="31" spans="1:7" ht="5.25" customHeight="1">
      <c r="A31" s="736"/>
      <c r="B31" s="736"/>
      <c r="C31" s="125"/>
      <c r="D31" s="125"/>
      <c r="E31" s="125"/>
      <c r="F31" s="126"/>
    </row>
    <row r="32" spans="1:7" ht="20.100000000000001" customHeight="1">
      <c r="A32" s="97"/>
      <c r="B32" s="96"/>
      <c r="C32" s="60"/>
      <c r="D32" s="60"/>
      <c r="E32" s="60"/>
      <c r="F32" s="61"/>
    </row>
    <row r="33" spans="1:6" ht="20.100000000000001" customHeight="1">
      <c r="A33" s="59"/>
      <c r="B33" s="60"/>
      <c r="C33" s="62"/>
      <c r="D33" s="62"/>
      <c r="E33" s="62"/>
      <c r="F33" s="61"/>
    </row>
    <row r="34" spans="1:6" ht="20.100000000000001" customHeight="1">
      <c r="A34" s="59"/>
      <c r="B34" s="60"/>
      <c r="C34" s="62"/>
      <c r="D34" s="62"/>
      <c r="E34" s="62"/>
      <c r="F34" s="61"/>
    </row>
    <row r="35" spans="1:6" ht="20.100000000000001" customHeight="1">
      <c r="A35" s="60"/>
      <c r="B35" s="62"/>
      <c r="C35" s="60"/>
      <c r="D35" s="60"/>
      <c r="E35" s="60"/>
      <c r="F35" s="61"/>
    </row>
    <row r="36" spans="1:6" ht="20.100000000000001" customHeight="1">
      <c r="A36" s="60"/>
      <c r="B36" s="62"/>
      <c r="C36" s="64"/>
      <c r="D36" s="64"/>
      <c r="E36" s="64"/>
      <c r="F36" s="61"/>
    </row>
    <row r="37" spans="1:6" ht="20.100000000000001" customHeight="1">
      <c r="A37" s="59"/>
      <c r="B37" s="60"/>
      <c r="C37" s="64"/>
      <c r="D37" s="64"/>
      <c r="E37" s="64"/>
      <c r="F37" s="61"/>
    </row>
    <row r="38" spans="1:6" ht="20.100000000000001" customHeight="1">
      <c r="A38" s="63"/>
      <c r="B38" s="64"/>
      <c r="C38" s="64"/>
      <c r="D38" s="64"/>
      <c r="E38" s="64"/>
      <c r="F38" s="61"/>
    </row>
    <row r="39" spans="1:6" ht="20.100000000000001" customHeight="1">
      <c r="A39" s="63"/>
      <c r="B39" s="64"/>
      <c r="C39" s="64"/>
      <c r="D39" s="64"/>
      <c r="E39" s="64"/>
      <c r="F39" s="61"/>
    </row>
    <row r="40" spans="1:6" ht="14.1" customHeight="1">
      <c r="A40" s="63"/>
      <c r="B40" s="64"/>
      <c r="C40" s="64"/>
      <c r="D40" s="64"/>
      <c r="E40" s="64"/>
      <c r="F40" s="61"/>
    </row>
    <row r="41" spans="1:6" ht="14.1" customHeight="1">
      <c r="A41" s="63"/>
      <c r="B41" s="64"/>
      <c r="C41" s="66"/>
      <c r="D41" s="66"/>
      <c r="E41" s="66"/>
      <c r="F41" s="58"/>
    </row>
    <row r="42" spans="1:6" ht="14.1" customHeight="1">
      <c r="A42" s="63"/>
      <c r="B42" s="64"/>
      <c r="C42" s="66"/>
      <c r="D42" s="66"/>
      <c r="E42" s="66"/>
      <c r="F42" s="66"/>
    </row>
    <row r="43" spans="1:6" ht="14.1" customHeight="1">
      <c r="A43" s="97"/>
      <c r="B43" s="96"/>
      <c r="C43" s="66"/>
      <c r="D43" s="66"/>
      <c r="E43" s="66"/>
      <c r="F43" s="66"/>
    </row>
    <row r="44" spans="1:6" ht="14.1" customHeight="1">
      <c r="A44" s="59"/>
      <c r="B44" s="60"/>
      <c r="C44" s="66"/>
      <c r="D44" s="66"/>
      <c r="E44" s="66"/>
      <c r="F44" s="66"/>
    </row>
    <row r="45" spans="1:6" ht="14.1" customHeight="1">
      <c r="A45" s="59"/>
      <c r="B45" s="60"/>
      <c r="C45" s="66"/>
      <c r="D45" s="66"/>
      <c r="E45" s="66"/>
      <c r="F45" s="66"/>
    </row>
    <row r="46" spans="1:6" ht="14.1" customHeight="1">
      <c r="A46" s="60"/>
      <c r="B46" s="62"/>
      <c r="C46" s="66"/>
      <c r="D46" s="66"/>
      <c r="E46" s="66"/>
      <c r="F46" s="66"/>
    </row>
    <row r="47" spans="1:6" ht="14.1" customHeight="1">
      <c r="A47" s="60"/>
      <c r="B47" s="62"/>
      <c r="C47" s="66"/>
      <c r="D47" s="66"/>
      <c r="E47" s="66"/>
      <c r="F47" s="66"/>
    </row>
    <row r="48" spans="1:6" ht="14.1" customHeight="1">
      <c r="A48" s="59"/>
      <c r="B48" s="60"/>
      <c r="C48" s="67"/>
      <c r="D48" s="67"/>
      <c r="E48" s="67"/>
      <c r="F48" s="67"/>
    </row>
    <row r="49" spans="1:6" ht="14.1" customHeight="1">
      <c r="A49" s="63"/>
      <c r="B49" s="64"/>
      <c r="C49" s="67"/>
      <c r="D49" s="67"/>
      <c r="E49" s="67"/>
      <c r="F49" s="67"/>
    </row>
    <row r="50" spans="1:6" ht="14.1" customHeight="1">
      <c r="A50" s="63"/>
      <c r="B50" s="64"/>
      <c r="C50" s="67"/>
      <c r="D50" s="67"/>
      <c r="E50" s="67"/>
      <c r="F50" s="67"/>
    </row>
    <row r="51" spans="1:6" ht="14.1" customHeight="1">
      <c r="A51" s="63"/>
      <c r="B51" s="64"/>
      <c r="C51" s="67"/>
      <c r="D51" s="67"/>
      <c r="E51" s="67"/>
      <c r="F51" s="67"/>
    </row>
    <row r="52" spans="1:6" ht="14.1" customHeight="1">
      <c r="A52" s="63"/>
      <c r="B52" s="64"/>
      <c r="C52" s="67"/>
      <c r="D52" s="67"/>
      <c r="E52" s="67"/>
      <c r="F52" s="67"/>
    </row>
    <row r="53" spans="1:6" ht="14.1" customHeight="1">
      <c r="A53" s="63"/>
      <c r="B53" s="64"/>
      <c r="C53" s="67"/>
      <c r="D53" s="67"/>
      <c r="E53" s="67"/>
      <c r="F53" s="67"/>
    </row>
    <row r="54" spans="1:6" ht="15.75">
      <c r="A54" s="67"/>
      <c r="B54" s="67"/>
      <c r="C54" s="68"/>
      <c r="D54" s="68"/>
      <c r="E54" s="68"/>
      <c r="F54" s="66"/>
    </row>
    <row r="55" spans="1:6" ht="15.75">
      <c r="A55" s="67"/>
      <c r="B55" s="67"/>
      <c r="C55" s="68"/>
      <c r="D55" s="68"/>
      <c r="E55" s="68"/>
      <c r="F55" s="66"/>
    </row>
    <row r="56" spans="1:6" ht="15.75">
      <c r="A56" s="66"/>
      <c r="B56" s="68"/>
      <c r="C56" s="68"/>
      <c r="D56" s="68"/>
      <c r="E56" s="68"/>
      <c r="F56" s="66"/>
    </row>
    <row r="57" spans="1:6" ht="15.75">
      <c r="A57" s="66"/>
      <c r="B57" s="68"/>
      <c r="C57" s="68"/>
      <c r="D57" s="68"/>
      <c r="E57" s="68"/>
      <c r="F57" s="66"/>
    </row>
    <row r="58" spans="1:6" ht="15.75">
      <c r="A58" s="66"/>
      <c r="B58" s="68"/>
      <c r="C58" s="68"/>
      <c r="D58" s="68"/>
      <c r="E58" s="68"/>
      <c r="F58" s="66"/>
    </row>
    <row r="59" spans="1:6" ht="15.75">
      <c r="A59" s="66"/>
      <c r="B59" s="68"/>
      <c r="C59" s="68"/>
      <c r="D59" s="68"/>
      <c r="E59" s="68"/>
      <c r="F59" s="66"/>
    </row>
    <row r="60" spans="1:6" ht="15.75">
      <c r="A60" s="66"/>
      <c r="B60" s="68"/>
      <c r="C60" s="68"/>
      <c r="D60" s="68"/>
      <c r="E60" s="68"/>
      <c r="F60" s="66"/>
    </row>
    <row r="61" spans="1:6" ht="15.75">
      <c r="A61" s="66"/>
      <c r="B61" s="68"/>
      <c r="C61" s="68"/>
      <c r="D61" s="68"/>
      <c r="E61" s="68"/>
      <c r="F61" s="66"/>
    </row>
    <row r="62" spans="1:6" ht="15.75">
      <c r="A62" s="66"/>
      <c r="B62" s="68"/>
      <c r="C62" s="68"/>
      <c r="D62" s="68"/>
      <c r="E62" s="68"/>
      <c r="F62" s="66"/>
    </row>
    <row r="63" spans="1:6" ht="15.75">
      <c r="A63" s="66"/>
      <c r="B63" s="68"/>
      <c r="C63" s="68"/>
      <c r="D63" s="68"/>
      <c r="E63" s="68"/>
      <c r="F63" s="66"/>
    </row>
    <row r="64" spans="1:6" ht="15.75">
      <c r="A64" s="66"/>
      <c r="B64" s="68"/>
      <c r="C64" s="68"/>
      <c r="D64" s="68"/>
      <c r="E64" s="68"/>
      <c r="F64" s="66"/>
    </row>
    <row r="65" spans="1:6" ht="15.75">
      <c r="A65" s="66"/>
      <c r="B65" s="68"/>
      <c r="C65" s="68"/>
      <c r="D65" s="68"/>
      <c r="E65" s="68"/>
      <c r="F65" s="66"/>
    </row>
    <row r="66" spans="1:6" ht="15.75">
      <c r="A66" s="66"/>
      <c r="B66" s="68"/>
      <c r="C66" s="68"/>
      <c r="D66" s="68"/>
      <c r="E66" s="68"/>
      <c r="F66" s="66"/>
    </row>
    <row r="67" spans="1:6" ht="15.75">
      <c r="A67" s="66"/>
      <c r="B67" s="68"/>
      <c r="C67" s="68"/>
      <c r="D67" s="68"/>
      <c r="E67" s="68"/>
      <c r="F67" s="66"/>
    </row>
    <row r="68" spans="1:6" ht="15.75">
      <c r="A68" s="66"/>
      <c r="B68" s="68"/>
      <c r="C68" s="68"/>
      <c r="D68" s="68"/>
      <c r="E68" s="68"/>
      <c r="F68" s="66"/>
    </row>
    <row r="69" spans="1:6" ht="15.75">
      <c r="A69" s="66"/>
      <c r="B69" s="68"/>
      <c r="C69" s="68"/>
      <c r="D69" s="68"/>
      <c r="E69" s="68"/>
      <c r="F69" s="66"/>
    </row>
    <row r="70" spans="1:6" ht="15.75">
      <c r="A70" s="66"/>
      <c r="B70" s="68"/>
      <c r="C70" s="68"/>
      <c r="D70" s="68"/>
      <c r="E70" s="68"/>
      <c r="F70" s="66"/>
    </row>
    <row r="71" spans="1:6" ht="15.75">
      <c r="A71" s="66"/>
      <c r="B71" s="68"/>
      <c r="C71" s="68"/>
      <c r="D71" s="68"/>
      <c r="E71" s="68"/>
      <c r="F71" s="66"/>
    </row>
    <row r="72" spans="1:6" ht="15.75">
      <c r="A72" s="66"/>
      <c r="B72" s="68"/>
      <c r="C72" s="68"/>
      <c r="D72" s="68"/>
      <c r="E72" s="68"/>
      <c r="F72" s="66"/>
    </row>
    <row r="73" spans="1:6" ht="15.75">
      <c r="A73" s="66"/>
      <c r="B73" s="68"/>
      <c r="C73" s="68"/>
      <c r="D73" s="68"/>
      <c r="E73" s="68"/>
      <c r="F73" s="66"/>
    </row>
    <row r="74" spans="1:6" ht="15.75">
      <c r="A74" s="66"/>
      <c r="B74" s="68"/>
      <c r="C74" s="68"/>
      <c r="D74" s="68"/>
      <c r="E74" s="68"/>
      <c r="F74" s="66"/>
    </row>
    <row r="75" spans="1:6" ht="15.75">
      <c r="A75" s="66"/>
      <c r="B75" s="68"/>
      <c r="C75" s="68"/>
      <c r="D75" s="68"/>
      <c r="E75" s="68"/>
      <c r="F75" s="66"/>
    </row>
    <row r="76" spans="1:6" ht="15.75">
      <c r="A76" s="66"/>
      <c r="B76" s="68"/>
      <c r="C76" s="68"/>
      <c r="D76" s="68"/>
      <c r="E76" s="68"/>
      <c r="F76" s="66"/>
    </row>
    <row r="77" spans="1:6" ht="15.75">
      <c r="A77" s="66"/>
      <c r="B77" s="68"/>
      <c r="C77" s="68"/>
      <c r="D77" s="68"/>
      <c r="E77" s="68"/>
      <c r="F77" s="66"/>
    </row>
    <row r="78" spans="1:6" ht="15.75">
      <c r="A78" s="66"/>
      <c r="B78" s="68"/>
      <c r="C78" s="68"/>
      <c r="D78" s="68"/>
      <c r="E78" s="68"/>
      <c r="F78" s="66"/>
    </row>
    <row r="79" spans="1:6" ht="15.75">
      <c r="A79" s="66"/>
      <c r="B79" s="68"/>
      <c r="C79" s="68"/>
      <c r="D79" s="68"/>
      <c r="E79" s="68"/>
      <c r="F79" s="66"/>
    </row>
    <row r="80" spans="1:6" ht="15.75">
      <c r="A80" s="66"/>
      <c r="B80" s="68"/>
      <c r="C80" s="68"/>
      <c r="D80" s="68"/>
      <c r="E80" s="68"/>
      <c r="F80" s="66"/>
    </row>
    <row r="81" spans="1:6" ht="15.75">
      <c r="A81" s="66"/>
      <c r="B81" s="68"/>
      <c r="C81" s="68"/>
      <c r="D81" s="68"/>
      <c r="E81" s="68"/>
      <c r="F81" s="66"/>
    </row>
    <row r="82" spans="1:6" ht="15.75">
      <c r="A82" s="66"/>
      <c r="B82" s="68"/>
      <c r="C82" s="68"/>
      <c r="D82" s="68"/>
      <c r="E82" s="68"/>
      <c r="F82" s="66"/>
    </row>
    <row r="83" spans="1:6" ht="15.75">
      <c r="A83" s="66"/>
      <c r="B83" s="68"/>
      <c r="C83" s="68"/>
      <c r="D83" s="68"/>
      <c r="E83" s="68"/>
      <c r="F83" s="66"/>
    </row>
    <row r="84" spans="1:6" ht="15.75">
      <c r="A84" s="66"/>
      <c r="B84" s="68"/>
      <c r="C84" s="68"/>
      <c r="D84" s="68"/>
      <c r="E84" s="68"/>
      <c r="F84" s="66"/>
    </row>
    <row r="85" spans="1:6" ht="15.75">
      <c r="A85" s="66"/>
      <c r="B85" s="68"/>
      <c r="C85" s="68"/>
      <c r="D85" s="68"/>
      <c r="E85" s="68"/>
      <c r="F85" s="66"/>
    </row>
    <row r="86" spans="1:6" ht="15.75">
      <c r="A86" s="66"/>
      <c r="B86" s="68"/>
      <c r="C86" s="68"/>
      <c r="D86" s="68"/>
      <c r="E86" s="68"/>
      <c r="F86" s="66"/>
    </row>
    <row r="87" spans="1:6" ht="15.75">
      <c r="A87" s="66"/>
      <c r="B87" s="68"/>
      <c r="C87" s="68"/>
      <c r="D87" s="68"/>
      <c r="E87" s="68"/>
      <c r="F87" s="66"/>
    </row>
    <row r="88" spans="1:6" ht="15.75">
      <c r="A88" s="66"/>
      <c r="B88" s="68"/>
      <c r="C88" s="68"/>
      <c r="D88" s="68"/>
      <c r="E88" s="68"/>
      <c r="F88" s="66"/>
    </row>
    <row r="89" spans="1:6" ht="15.75">
      <c r="A89" s="66"/>
      <c r="B89" s="68"/>
      <c r="C89" s="68"/>
      <c r="D89" s="68"/>
      <c r="E89" s="68"/>
      <c r="F89" s="66"/>
    </row>
    <row r="90" spans="1:6" ht="15.75">
      <c r="A90" s="66"/>
      <c r="B90" s="68"/>
      <c r="C90" s="68"/>
      <c r="D90" s="68"/>
      <c r="E90" s="68"/>
      <c r="F90" s="66"/>
    </row>
    <row r="91" spans="1:6" ht="15.75">
      <c r="A91" s="66"/>
      <c r="B91" s="68"/>
      <c r="C91" s="68"/>
      <c r="D91" s="68"/>
      <c r="E91" s="68"/>
      <c r="F91" s="66"/>
    </row>
    <row r="92" spans="1:6" ht="15.75">
      <c r="A92" s="66"/>
      <c r="B92" s="68"/>
      <c r="C92" s="68"/>
      <c r="D92" s="68"/>
      <c r="E92" s="68"/>
      <c r="F92" s="66"/>
    </row>
    <row r="93" spans="1:6" ht="15.75">
      <c r="A93" s="66"/>
      <c r="B93" s="68"/>
      <c r="C93" s="68"/>
      <c r="D93" s="68"/>
      <c r="E93" s="68"/>
      <c r="F93" s="66"/>
    </row>
    <row r="94" spans="1:6" ht="15.75">
      <c r="A94" s="66"/>
      <c r="B94" s="68"/>
      <c r="C94" s="68"/>
      <c r="D94" s="68"/>
      <c r="E94" s="68"/>
      <c r="F94" s="66"/>
    </row>
    <row r="95" spans="1:6" ht="15.75">
      <c r="A95" s="66"/>
      <c r="B95" s="68"/>
      <c r="C95" s="68"/>
      <c r="D95" s="68"/>
      <c r="E95" s="68"/>
      <c r="F95" s="66"/>
    </row>
    <row r="96" spans="1:6" ht="15.75">
      <c r="A96" s="66"/>
      <c r="B96" s="68"/>
      <c r="C96" s="68"/>
      <c r="D96" s="68"/>
      <c r="E96" s="68"/>
      <c r="F96" s="66"/>
    </row>
    <row r="97" spans="1:6" ht="15.75">
      <c r="A97" s="66"/>
      <c r="B97" s="68"/>
      <c r="C97" s="68"/>
      <c r="D97" s="68"/>
      <c r="E97" s="68"/>
      <c r="F97" s="66"/>
    </row>
    <row r="98" spans="1:6" ht="15.75">
      <c r="A98" s="66"/>
      <c r="B98" s="68"/>
      <c r="C98" s="68"/>
      <c r="D98" s="68"/>
      <c r="E98" s="68"/>
      <c r="F98" s="66"/>
    </row>
    <row r="99" spans="1:6" ht="15.75">
      <c r="A99" s="66"/>
      <c r="B99" s="68"/>
      <c r="C99" s="68"/>
      <c r="D99" s="68"/>
      <c r="E99" s="68"/>
      <c r="F99" s="66"/>
    </row>
    <row r="100" spans="1:6" ht="15.75">
      <c r="A100" s="66"/>
      <c r="B100" s="68"/>
      <c r="C100" s="68"/>
      <c r="D100" s="68"/>
      <c r="E100" s="68"/>
      <c r="F100" s="66"/>
    </row>
    <row r="101" spans="1:6" ht="15.75">
      <c r="A101" s="66"/>
      <c r="B101" s="68"/>
      <c r="C101" s="68"/>
      <c r="D101" s="68"/>
      <c r="E101" s="68"/>
      <c r="F101" s="66"/>
    </row>
    <row r="102" spans="1:6" ht="15.75">
      <c r="A102" s="66"/>
      <c r="B102" s="68"/>
      <c r="C102" s="68"/>
      <c r="D102" s="68"/>
      <c r="E102" s="68"/>
      <c r="F102" s="66"/>
    </row>
    <row r="103" spans="1:6" ht="15.75">
      <c r="A103" s="66"/>
      <c r="B103" s="68"/>
      <c r="C103" s="68"/>
      <c r="D103" s="68"/>
      <c r="E103" s="68"/>
      <c r="F103" s="66"/>
    </row>
    <row r="104" spans="1:6" ht="15.75">
      <c r="A104" s="66"/>
      <c r="B104" s="68"/>
      <c r="C104" s="68"/>
      <c r="D104" s="68"/>
      <c r="E104" s="68"/>
      <c r="F104" s="66"/>
    </row>
    <row r="105" spans="1:6" ht="15.75">
      <c r="A105" s="66"/>
      <c r="B105" s="68"/>
      <c r="C105" s="68"/>
      <c r="D105" s="68"/>
      <c r="E105" s="68"/>
      <c r="F105" s="66"/>
    </row>
    <row r="106" spans="1:6" ht="15.75">
      <c r="A106" s="66"/>
      <c r="B106" s="68"/>
      <c r="C106" s="68"/>
      <c r="D106" s="68"/>
      <c r="E106" s="68"/>
      <c r="F106" s="66"/>
    </row>
    <row r="107" spans="1:6" ht="15.75">
      <c r="A107" s="66"/>
      <c r="B107" s="68"/>
      <c r="C107" s="68"/>
      <c r="D107" s="68"/>
      <c r="E107" s="68"/>
      <c r="F107" s="66"/>
    </row>
    <row r="108" spans="1:6" ht="15.75">
      <c r="A108" s="66"/>
      <c r="B108" s="68"/>
      <c r="C108" s="68"/>
      <c r="D108" s="68"/>
      <c r="E108" s="68"/>
      <c r="F108" s="66"/>
    </row>
    <row r="109" spans="1:6" ht="15.75">
      <c r="A109" s="66"/>
      <c r="B109" s="68"/>
    </row>
    <row r="110" spans="1:6" ht="15.75">
      <c r="A110" s="66"/>
      <c r="B110" s="68"/>
    </row>
  </sheetData>
  <mergeCells count="6">
    <mergeCell ref="E4:F4"/>
    <mergeCell ref="A7:B7"/>
    <mergeCell ref="A31:B31"/>
    <mergeCell ref="A20:B20"/>
    <mergeCell ref="C4:C5"/>
    <mergeCell ref="D4:D5"/>
  </mergeCells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8"/>
  <sheetViews>
    <sheetView workbookViewId="0"/>
  </sheetViews>
  <sheetFormatPr defaultRowHeight="12.75"/>
  <cols>
    <col min="1" max="1" width="2.375" style="508" customWidth="1"/>
    <col min="2" max="2" width="31.875" style="508" customWidth="1"/>
    <col min="3" max="3" width="9.5" style="508" hidden="1" customWidth="1"/>
    <col min="4" max="4" width="8.625" style="508" bestFit="1" customWidth="1"/>
    <col min="5" max="5" width="7.25" style="508" bestFit="1" customWidth="1"/>
    <col min="6" max="6" width="7.375" style="508" bestFit="1" customWidth="1"/>
    <col min="7" max="7" width="7.375" style="508" customWidth="1"/>
    <col min="8" max="8" width="6.875" style="508" customWidth="1"/>
    <col min="9" max="9" width="5.125" style="508" customWidth="1"/>
    <col min="10" max="10" width="5.5" style="508" customWidth="1"/>
    <col min="11" max="11" width="6.125" style="508" customWidth="1"/>
    <col min="12" max="12" width="11.875" style="508" customWidth="1"/>
    <col min="13" max="16384" width="9" style="508"/>
  </cols>
  <sheetData>
    <row r="1" spans="1:6" ht="18" customHeight="1">
      <c r="A1" s="648" t="s">
        <v>229</v>
      </c>
    </row>
    <row r="2" spans="1:6" ht="18" customHeight="1">
      <c r="A2" s="635" t="s">
        <v>475</v>
      </c>
    </row>
    <row r="3" spans="1:6" ht="15" customHeight="1" thickBot="1">
      <c r="A3" s="636"/>
      <c r="B3" s="636"/>
      <c r="C3" s="636"/>
      <c r="D3" s="636"/>
      <c r="E3" s="636"/>
      <c r="F3" s="636"/>
    </row>
    <row r="4" spans="1:6" ht="65.099999999999994" customHeight="1">
      <c r="A4" s="637"/>
      <c r="B4" s="637"/>
      <c r="C4" s="638" t="s">
        <v>476</v>
      </c>
      <c r="D4" s="639" t="s">
        <v>496</v>
      </c>
      <c r="E4" s="639" t="s">
        <v>497</v>
      </c>
      <c r="F4" s="639" t="s">
        <v>477</v>
      </c>
    </row>
    <row r="5" spans="1:6" ht="4.5" customHeight="1"/>
    <row r="6" spans="1:6" ht="17.25" customHeight="1">
      <c r="A6" s="737" t="s">
        <v>478</v>
      </c>
      <c r="B6" s="737"/>
      <c r="C6" s="493">
        <f>C7+C8</f>
        <v>6080000</v>
      </c>
      <c r="D6" s="493">
        <f>D7+D8</f>
        <v>6700000</v>
      </c>
      <c r="E6" s="640">
        <f t="shared" ref="E6:E15" si="0">D6/C6*100</f>
        <v>110.19736842105263</v>
      </c>
      <c r="F6" s="640">
        <v>111.81</v>
      </c>
    </row>
    <row r="7" spans="1:6" ht="17.25" customHeight="1">
      <c r="A7" s="641" t="s">
        <v>479</v>
      </c>
      <c r="B7" s="642" t="s">
        <v>480</v>
      </c>
      <c r="C7" s="493">
        <v>176500</v>
      </c>
      <c r="D7" s="494">
        <v>460000</v>
      </c>
      <c r="E7" s="640">
        <f t="shared" si="0"/>
        <v>260.62322946175635</v>
      </c>
      <c r="F7" s="640">
        <v>240.51</v>
      </c>
    </row>
    <row r="8" spans="1:6" ht="17.25" customHeight="1">
      <c r="A8" s="643" t="s">
        <v>481</v>
      </c>
      <c r="B8" s="642" t="s">
        <v>482</v>
      </c>
      <c r="C8" s="493">
        <v>5903500</v>
      </c>
      <c r="D8" s="494">
        <v>6240000</v>
      </c>
      <c r="E8" s="640">
        <f t="shared" si="0"/>
        <v>105.70000846955196</v>
      </c>
      <c r="F8" s="640">
        <v>107.56</v>
      </c>
    </row>
    <row r="9" spans="1:6" ht="17.25" customHeight="1">
      <c r="A9" s="643"/>
      <c r="B9" s="642" t="s">
        <v>483</v>
      </c>
      <c r="C9" s="495">
        <v>4203500</v>
      </c>
      <c r="D9" s="494">
        <v>4250000</v>
      </c>
      <c r="E9" s="640">
        <f t="shared" si="0"/>
        <v>101.10622100630427</v>
      </c>
      <c r="F9" s="640">
        <v>106.8</v>
      </c>
    </row>
    <row r="10" spans="1:6" ht="17.25" customHeight="1">
      <c r="A10" s="507"/>
      <c r="B10" s="264" t="s">
        <v>261</v>
      </c>
      <c r="C10" s="499">
        <v>250000</v>
      </c>
      <c r="D10" s="501">
        <v>250000</v>
      </c>
      <c r="E10" s="644">
        <f t="shared" si="0"/>
        <v>100</v>
      </c>
      <c r="F10" s="644">
        <v>97.27</v>
      </c>
    </row>
    <row r="11" spans="1:6" ht="17.25" customHeight="1">
      <c r="A11" s="507"/>
      <c r="B11" s="264" t="s">
        <v>262</v>
      </c>
      <c r="C11" s="500">
        <v>385000</v>
      </c>
      <c r="D11" s="501">
        <v>390000</v>
      </c>
      <c r="E11" s="644">
        <f t="shared" si="0"/>
        <v>101.29870129870129</v>
      </c>
      <c r="F11" s="644">
        <v>108.05</v>
      </c>
    </row>
    <row r="12" spans="1:6" ht="17.25" customHeight="1">
      <c r="A12" s="507"/>
      <c r="B12" s="264" t="s">
        <v>263</v>
      </c>
      <c r="C12" s="497">
        <v>32000</v>
      </c>
      <c r="D12" s="501">
        <v>45000</v>
      </c>
      <c r="E12" s="644">
        <f t="shared" si="0"/>
        <v>140.625</v>
      </c>
      <c r="F12" s="644">
        <v>104.57</v>
      </c>
    </row>
    <row r="13" spans="1:6" ht="17.25" customHeight="1">
      <c r="A13" s="507"/>
      <c r="B13" s="264" t="s">
        <v>264</v>
      </c>
      <c r="C13" s="500">
        <v>1100000</v>
      </c>
      <c r="D13" s="501">
        <v>1100000</v>
      </c>
      <c r="E13" s="644">
        <f t="shared" si="0"/>
        <v>100</v>
      </c>
      <c r="F13" s="644">
        <v>102.62</v>
      </c>
    </row>
    <row r="14" spans="1:6" ht="17.25" customHeight="1">
      <c r="A14" s="507"/>
      <c r="B14" s="264" t="s">
        <v>265</v>
      </c>
      <c r="C14" s="496">
        <v>290000</v>
      </c>
      <c r="D14" s="501">
        <v>338000</v>
      </c>
      <c r="E14" s="644">
        <f t="shared" si="0"/>
        <v>116.55172413793105</v>
      </c>
      <c r="F14" s="644">
        <v>111.28</v>
      </c>
    </row>
    <row r="15" spans="1:6" ht="17.25" customHeight="1">
      <c r="A15" s="498"/>
      <c r="B15" s="265" t="s">
        <v>484</v>
      </c>
      <c r="C15" s="496">
        <v>10000</v>
      </c>
      <c r="D15" s="501">
        <v>12000</v>
      </c>
      <c r="E15" s="644">
        <f t="shared" si="0"/>
        <v>120</v>
      </c>
      <c r="F15" s="644">
        <v>85.39</v>
      </c>
    </row>
    <row r="16" spans="1:6" ht="17.25" customHeight="1">
      <c r="B16" s="264" t="s">
        <v>485</v>
      </c>
      <c r="C16" s="496">
        <v>520000</v>
      </c>
      <c r="D16" s="501">
        <v>560000</v>
      </c>
      <c r="E16" s="644">
        <f>D16/C16*100</f>
        <v>107.69230769230769</v>
      </c>
      <c r="F16" s="644">
        <v>111.67</v>
      </c>
    </row>
    <row r="17" spans="1:6" ht="17.25" customHeight="1">
      <c r="B17" s="264" t="s">
        <v>486</v>
      </c>
      <c r="C17" s="496">
        <v>810000</v>
      </c>
      <c r="D17" s="501">
        <v>735000</v>
      </c>
      <c r="E17" s="644">
        <f>D17/C17*100</f>
        <v>90.740740740740748</v>
      </c>
      <c r="F17" s="644">
        <v>133.58000000000001</v>
      </c>
    </row>
    <row r="18" spans="1:6" ht="17.25" customHeight="1">
      <c r="B18" s="264" t="s">
        <v>487</v>
      </c>
      <c r="C18" s="496">
        <v>225000</v>
      </c>
      <c r="D18" s="502">
        <v>194000</v>
      </c>
      <c r="E18" s="644">
        <f>D18/C18*100</f>
        <v>86.222222222222229</v>
      </c>
      <c r="F18" s="645">
        <v>93.86</v>
      </c>
    </row>
    <row r="19" spans="1:6" ht="17.25" customHeight="1">
      <c r="B19" s="264" t="s">
        <v>266</v>
      </c>
      <c r="C19" s="496">
        <v>35000</v>
      </c>
      <c r="D19" s="501">
        <v>38300</v>
      </c>
      <c r="E19" s="644">
        <f t="shared" ref="E19:E24" si="1">D19/C19*100</f>
        <v>109.42857142857143</v>
      </c>
      <c r="F19" s="644">
        <v>103.55</v>
      </c>
    </row>
    <row r="20" spans="1:6" ht="17.25" customHeight="1">
      <c r="B20" s="264" t="s">
        <v>488</v>
      </c>
      <c r="C20" s="496">
        <v>270000</v>
      </c>
      <c r="D20" s="501">
        <v>330000</v>
      </c>
      <c r="E20" s="644">
        <f t="shared" si="1"/>
        <v>122.22222222222223</v>
      </c>
      <c r="F20" s="644">
        <v>94.59</v>
      </c>
    </row>
    <row r="21" spans="1:6" ht="17.25" customHeight="1">
      <c r="B21" s="264" t="s">
        <v>489</v>
      </c>
      <c r="C21" s="496">
        <v>70000</v>
      </c>
      <c r="D21" s="501">
        <v>80000</v>
      </c>
      <c r="E21" s="644">
        <f t="shared" si="1"/>
        <v>114.28571428571428</v>
      </c>
      <c r="F21" s="644">
        <v>87.66</v>
      </c>
    </row>
    <row r="22" spans="1:6" ht="17.25" customHeight="1">
      <c r="B22" s="264" t="s">
        <v>490</v>
      </c>
      <c r="C22" s="496">
        <v>3000</v>
      </c>
      <c r="D22" s="501">
        <v>1000</v>
      </c>
      <c r="E22" s="644">
        <f t="shared" si="1"/>
        <v>33.333333333333329</v>
      </c>
      <c r="F22" s="644">
        <v>34.86</v>
      </c>
    </row>
    <row r="23" spans="1:6" ht="17.25" customHeight="1">
      <c r="B23" s="264" t="s">
        <v>491</v>
      </c>
      <c r="C23" s="496">
        <v>385500</v>
      </c>
      <c r="D23" s="501">
        <v>409000</v>
      </c>
      <c r="E23" s="644">
        <f t="shared" si="1"/>
        <v>106.09597924773023</v>
      </c>
      <c r="F23" s="644">
        <v>90.42</v>
      </c>
    </row>
    <row r="24" spans="1:6" ht="17.25" customHeight="1">
      <c r="B24" s="265" t="s">
        <v>492</v>
      </c>
      <c r="C24" s="496">
        <v>17000</v>
      </c>
      <c r="D24" s="502">
        <v>30000</v>
      </c>
      <c r="E24" s="644">
        <f t="shared" si="1"/>
        <v>176.47058823529412</v>
      </c>
      <c r="F24" s="646">
        <v>180.51</v>
      </c>
    </row>
    <row r="25" spans="1:6" ht="17.25" customHeight="1">
      <c r="B25" s="265" t="s">
        <v>493</v>
      </c>
      <c r="C25" s="496">
        <v>106000</v>
      </c>
      <c r="D25" s="502">
        <v>106000</v>
      </c>
      <c r="E25" s="644">
        <f>D25/C25*100</f>
        <v>100</v>
      </c>
      <c r="F25" s="508">
        <v>99.01</v>
      </c>
    </row>
    <row r="26" spans="1:6" ht="17.25" customHeight="1">
      <c r="B26" s="265" t="s">
        <v>494</v>
      </c>
      <c r="C26" s="496">
        <v>1430000</v>
      </c>
      <c r="D26" s="503">
        <v>1660000</v>
      </c>
      <c r="E26" s="644">
        <f>D26/C26*100</f>
        <v>116.08391608391608</v>
      </c>
      <c r="F26" s="508">
        <v>112.7</v>
      </c>
    </row>
    <row r="27" spans="1:6" ht="17.25" customHeight="1">
      <c r="B27" s="508" t="s">
        <v>495</v>
      </c>
      <c r="C27" s="265"/>
      <c r="D27" s="266" t="s">
        <v>182</v>
      </c>
      <c r="E27" s="644"/>
    </row>
    <row r="28" spans="1:6" ht="5.0999999999999996" customHeight="1">
      <c r="A28" s="647"/>
      <c r="B28" s="647"/>
      <c r="C28" s="647"/>
      <c r="D28" s="647"/>
      <c r="E28" s="647"/>
      <c r="F28" s="647"/>
    </row>
  </sheetData>
  <mergeCells count="1">
    <mergeCell ref="A6:B6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verticalDpi="300" r:id="rId1"/>
  <headerFooter>
    <oddFooter>&amp;L&amp;"Times New Roman,Italic"&amp;9Thông báo tình hình kinh tế - xã hội cả năm 2019&amp;R&amp;9      &amp;P+32&amp;]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F31"/>
  <sheetViews>
    <sheetView workbookViewId="0"/>
  </sheetViews>
  <sheetFormatPr defaultRowHeight="12.75"/>
  <cols>
    <col min="1" max="1" width="2.375" style="508" customWidth="1"/>
    <col min="2" max="2" width="25.5" style="508" customWidth="1"/>
    <col min="3" max="3" width="9.5" style="508" hidden="1" customWidth="1"/>
    <col min="4" max="6" width="9.25" style="508" customWidth="1"/>
    <col min="7" max="7" width="9" style="508"/>
    <col min="8" max="8" width="22.125" style="508" customWidth="1"/>
    <col min="9" max="9" width="9.125" style="508" customWidth="1"/>
    <col min="10" max="10" width="13.125" style="508" customWidth="1"/>
    <col min="11" max="11" width="7.375" style="508" customWidth="1"/>
    <col min="12" max="12" width="12.125" style="508" customWidth="1"/>
    <col min="13" max="16384" width="9" style="508"/>
  </cols>
  <sheetData>
    <row r="1" spans="1:6" ht="20.100000000000001" customHeight="1">
      <c r="A1" s="679" t="s">
        <v>498</v>
      </c>
    </row>
    <row r="2" spans="1:6" ht="20.100000000000001" customHeight="1">
      <c r="A2" s="635" t="s">
        <v>475</v>
      </c>
    </row>
    <row r="3" spans="1:6" ht="20.100000000000001" customHeight="1" thickBot="1">
      <c r="A3" s="636"/>
      <c r="B3" s="636"/>
      <c r="C3" s="636"/>
      <c r="D3" s="636"/>
      <c r="E3" s="636"/>
      <c r="F3" s="636"/>
    </row>
    <row r="4" spans="1:6" ht="69" customHeight="1">
      <c r="A4" s="637"/>
      <c r="B4" s="637"/>
      <c r="C4" s="649" t="s">
        <v>499</v>
      </c>
      <c r="D4" s="639" t="s">
        <v>501</v>
      </c>
      <c r="E4" s="639" t="s">
        <v>502</v>
      </c>
      <c r="F4" s="639" t="s">
        <v>477</v>
      </c>
    </row>
    <row r="5" spans="1:6" ht="13.5" customHeight="1">
      <c r="A5" s="738" t="s">
        <v>267</v>
      </c>
      <c r="B5" s="738"/>
      <c r="C5" s="650">
        <f>C7+C11+C28+C29</f>
        <v>13456673</v>
      </c>
      <c r="D5" s="650">
        <f>D7+D11+D28+D29+D30</f>
        <v>13837400</v>
      </c>
      <c r="E5" s="651">
        <f>D5/C5*100</f>
        <v>102.8292803131948</v>
      </c>
      <c r="F5" s="651">
        <v>104.58</v>
      </c>
    </row>
    <row r="6" spans="1:6" ht="12.75" customHeight="1">
      <c r="A6" s="507" t="s">
        <v>230</v>
      </c>
      <c r="C6" s="652"/>
      <c r="D6" s="652"/>
      <c r="E6" s="653"/>
      <c r="F6" s="653"/>
    </row>
    <row r="7" spans="1:6" ht="15" customHeight="1">
      <c r="A7" s="505" t="s">
        <v>268</v>
      </c>
      <c r="B7" s="505"/>
      <c r="C7" s="506">
        <f>C8+C9+C10</f>
        <v>4034290</v>
      </c>
      <c r="D7" s="506">
        <f>D8+D9+D10</f>
        <v>4302242</v>
      </c>
      <c r="E7" s="651">
        <f>D7/C7*100</f>
        <v>106.64186263258219</v>
      </c>
      <c r="F7" s="654">
        <v>97.96</v>
      </c>
    </row>
    <row r="8" spans="1:6" ht="15" customHeight="1">
      <c r="A8" s="507"/>
      <c r="B8" s="508" t="s">
        <v>269</v>
      </c>
      <c r="C8" s="509">
        <v>4009890</v>
      </c>
      <c r="D8" s="503">
        <v>4299890</v>
      </c>
      <c r="E8" s="653">
        <f>D8/C8*100</f>
        <v>107.23211858679416</v>
      </c>
      <c r="F8" s="655">
        <v>99.86</v>
      </c>
    </row>
    <row r="9" spans="1:6" ht="15" customHeight="1">
      <c r="A9" s="505"/>
      <c r="B9" s="508" t="s">
        <v>270</v>
      </c>
      <c r="C9" s="509">
        <v>4400</v>
      </c>
      <c r="D9" s="503">
        <v>2352</v>
      </c>
      <c r="E9" s="653">
        <v>0</v>
      </c>
      <c r="F9" s="655">
        <v>0</v>
      </c>
    </row>
    <row r="10" spans="1:6" ht="15" customHeight="1">
      <c r="A10" s="507"/>
      <c r="B10" s="508" t="s">
        <v>271</v>
      </c>
      <c r="C10" s="503">
        <v>20000</v>
      </c>
      <c r="D10" s="503">
        <v>0</v>
      </c>
      <c r="E10" s="653">
        <f>D10/C10*100</f>
        <v>0</v>
      </c>
      <c r="F10" s="655">
        <v>0</v>
      </c>
    </row>
    <row r="11" spans="1:6" ht="15" customHeight="1">
      <c r="A11" s="505" t="s">
        <v>272</v>
      </c>
      <c r="C11" s="510">
        <f>C12+C13+C22+C23+C24+C25+C26+C27</f>
        <v>9187493</v>
      </c>
      <c r="D11" s="510">
        <f>D12+D13+D22+D23+D24+D25+D26+D27</f>
        <v>9438390</v>
      </c>
      <c r="E11" s="651">
        <f>D11/C11*100</f>
        <v>102.73085378133078</v>
      </c>
      <c r="F11" s="654">
        <v>106.78</v>
      </c>
    </row>
    <row r="12" spans="1:6" ht="15" customHeight="1">
      <c r="A12" s="505"/>
      <c r="B12" s="508" t="s">
        <v>273</v>
      </c>
      <c r="C12" s="511">
        <v>1100274</v>
      </c>
      <c r="D12" s="504">
        <v>1127000</v>
      </c>
      <c r="E12" s="653">
        <f>D12/C12*100</f>
        <v>102.42903131401815</v>
      </c>
      <c r="F12" s="655">
        <v>114.23</v>
      </c>
    </row>
    <row r="13" spans="1:6" ht="15" customHeight="1">
      <c r="A13" s="512"/>
      <c r="B13" s="508" t="s">
        <v>274</v>
      </c>
      <c r="C13" s="509">
        <v>5706696</v>
      </c>
      <c r="D13" s="503">
        <v>5859329</v>
      </c>
      <c r="E13" s="653">
        <f t="shared" ref="E13:E27" si="0">D13/C13*100</f>
        <v>102.67462994349094</v>
      </c>
      <c r="F13" s="655">
        <v>107.62</v>
      </c>
    </row>
    <row r="14" spans="1:6" ht="15" customHeight="1">
      <c r="A14" s="505"/>
      <c r="B14" s="508" t="s">
        <v>275</v>
      </c>
      <c r="C14" s="509">
        <v>3783935</v>
      </c>
      <c r="D14" s="503">
        <v>3890029</v>
      </c>
      <c r="E14" s="653">
        <f t="shared" si="0"/>
        <v>102.80380080524638</v>
      </c>
      <c r="F14" s="655">
        <v>108.95</v>
      </c>
    </row>
    <row r="15" spans="1:6" ht="15" customHeight="1">
      <c r="A15" s="507"/>
      <c r="B15" s="508" t="s">
        <v>276</v>
      </c>
      <c r="C15" s="509">
        <v>1051178</v>
      </c>
      <c r="D15" s="503">
        <v>1073000</v>
      </c>
      <c r="E15" s="653">
        <f t="shared" si="0"/>
        <v>102.07595668859129</v>
      </c>
      <c r="F15" s="655">
        <v>109.98</v>
      </c>
    </row>
    <row r="16" spans="1:6" ht="15" customHeight="1">
      <c r="A16" s="505"/>
      <c r="B16" s="508" t="s">
        <v>277</v>
      </c>
      <c r="C16" s="509">
        <v>33302</v>
      </c>
      <c r="D16" s="503">
        <v>52000</v>
      </c>
      <c r="E16" s="653">
        <f t="shared" si="0"/>
        <v>156.14677797129301</v>
      </c>
      <c r="F16" s="655">
        <v>70.08</v>
      </c>
    </row>
    <row r="17" spans="1:6" ht="15" customHeight="1">
      <c r="A17" s="507"/>
      <c r="B17" s="508" t="s">
        <v>278</v>
      </c>
      <c r="C17" s="509">
        <v>97701</v>
      </c>
      <c r="D17" s="504">
        <v>105000</v>
      </c>
      <c r="E17" s="653">
        <f t="shared" si="0"/>
        <v>107.47075260232751</v>
      </c>
      <c r="F17" s="655">
        <v>105.09</v>
      </c>
    </row>
    <row r="18" spans="1:6" ht="15" customHeight="1">
      <c r="A18" s="505"/>
      <c r="B18" s="508" t="s">
        <v>279</v>
      </c>
      <c r="C18" s="509">
        <v>31014</v>
      </c>
      <c r="D18" s="503">
        <v>32000</v>
      </c>
      <c r="E18" s="653">
        <f t="shared" si="0"/>
        <v>103.17920938930804</v>
      </c>
      <c r="F18" s="655">
        <v>105.55</v>
      </c>
    </row>
    <row r="19" spans="1:6" ht="15" customHeight="1">
      <c r="A19" s="507"/>
      <c r="B19" s="508" t="s">
        <v>280</v>
      </c>
      <c r="C19" s="509">
        <v>80528</v>
      </c>
      <c r="D19" s="503">
        <v>83000</v>
      </c>
      <c r="E19" s="653">
        <f t="shared" si="0"/>
        <v>103.06973971786211</v>
      </c>
      <c r="F19" s="655">
        <v>104.03</v>
      </c>
    </row>
    <row r="20" spans="1:6" ht="15" customHeight="1">
      <c r="A20" s="505"/>
      <c r="B20" s="508" t="s">
        <v>281</v>
      </c>
      <c r="C20" s="509">
        <v>569038</v>
      </c>
      <c r="D20" s="503">
        <v>624300</v>
      </c>
      <c r="E20" s="653">
        <f t="shared" si="0"/>
        <v>109.71147796807945</v>
      </c>
      <c r="F20" s="655">
        <v>103.51</v>
      </c>
    </row>
    <row r="21" spans="1:6" ht="15" customHeight="1">
      <c r="A21" s="507"/>
      <c r="B21" s="508" t="s">
        <v>282</v>
      </c>
      <c r="C21" s="509">
        <v>60000</v>
      </c>
      <c r="D21" s="503">
        <v>0</v>
      </c>
      <c r="E21" s="653">
        <f t="shared" si="0"/>
        <v>0</v>
      </c>
      <c r="F21" s="655">
        <v>0</v>
      </c>
    </row>
    <row r="22" spans="1:6" ht="15" customHeight="1">
      <c r="A22" s="505"/>
      <c r="B22" s="508" t="s">
        <v>283</v>
      </c>
      <c r="C22" s="509">
        <v>1554650</v>
      </c>
      <c r="D22" s="503">
        <v>1585000</v>
      </c>
      <c r="E22" s="653">
        <f t="shared" si="0"/>
        <v>101.95220789245167</v>
      </c>
      <c r="F22" s="655">
        <v>100.68</v>
      </c>
    </row>
    <row r="23" spans="1:6" ht="15" customHeight="1">
      <c r="A23" s="507"/>
      <c r="B23" s="508" t="s">
        <v>284</v>
      </c>
      <c r="C23" s="509">
        <v>348105</v>
      </c>
      <c r="D23" s="503">
        <v>385000</v>
      </c>
      <c r="E23" s="653">
        <f t="shared" si="0"/>
        <v>110.59881357636345</v>
      </c>
      <c r="F23" s="655">
        <v>106.65</v>
      </c>
    </row>
    <row r="24" spans="1:6" ht="15" customHeight="1">
      <c r="A24" s="505"/>
      <c r="B24" s="508" t="s">
        <v>285</v>
      </c>
      <c r="C24" s="509">
        <v>181625</v>
      </c>
      <c r="D24" s="503">
        <v>182000</v>
      </c>
      <c r="E24" s="653">
        <f t="shared" si="0"/>
        <v>100.20646937370957</v>
      </c>
      <c r="F24" s="655">
        <v>109.01</v>
      </c>
    </row>
    <row r="25" spans="1:6" ht="15" customHeight="1">
      <c r="B25" s="508" t="s">
        <v>286</v>
      </c>
      <c r="C25" s="509">
        <v>0</v>
      </c>
      <c r="D25" s="503">
        <v>0</v>
      </c>
      <c r="E25" s="653"/>
      <c r="F25" s="655"/>
    </row>
    <row r="26" spans="1:6" ht="15" customHeight="1">
      <c r="B26" s="508" t="s">
        <v>287</v>
      </c>
      <c r="C26" s="509">
        <v>206082</v>
      </c>
      <c r="D26" s="503">
        <v>210000</v>
      </c>
      <c r="E26" s="653">
        <f t="shared" si="0"/>
        <v>101.90118496520802</v>
      </c>
      <c r="F26" s="655">
        <v>85.19</v>
      </c>
    </row>
    <row r="27" spans="1:6" ht="15" customHeight="1">
      <c r="B27" s="508" t="s">
        <v>288</v>
      </c>
      <c r="C27" s="509">
        <v>90061</v>
      </c>
      <c r="D27" s="503">
        <v>90061</v>
      </c>
      <c r="E27" s="653">
        <f t="shared" si="0"/>
        <v>100</v>
      </c>
      <c r="F27" s="655">
        <v>128.16</v>
      </c>
    </row>
    <row r="28" spans="1:6" ht="15" customHeight="1">
      <c r="A28" s="505" t="s">
        <v>289</v>
      </c>
      <c r="B28" s="505"/>
      <c r="C28" s="510">
        <v>1170</v>
      </c>
      <c r="D28" s="506">
        <v>1170</v>
      </c>
      <c r="E28" s="651">
        <v>100</v>
      </c>
      <c r="F28" s="654">
        <v>100</v>
      </c>
    </row>
    <row r="29" spans="1:6" ht="15" customHeight="1">
      <c r="A29" s="505" t="s">
        <v>290</v>
      </c>
      <c r="B29" s="505"/>
      <c r="C29" s="510">
        <v>233720</v>
      </c>
      <c r="D29" s="506">
        <v>0</v>
      </c>
      <c r="E29" s="651">
        <v>0</v>
      </c>
      <c r="F29" s="655">
        <v>0</v>
      </c>
    </row>
    <row r="30" spans="1:6" ht="15" customHeight="1">
      <c r="A30" s="505" t="s">
        <v>500</v>
      </c>
      <c r="B30" s="505"/>
      <c r="C30" s="510"/>
      <c r="D30" s="506">
        <v>95598</v>
      </c>
      <c r="E30" s="651"/>
      <c r="F30" s="655"/>
    </row>
    <row r="31" spans="1:6" ht="5.0999999999999996" customHeight="1">
      <c r="A31" s="647"/>
      <c r="B31" s="647"/>
      <c r="C31" s="647"/>
      <c r="D31" s="647"/>
      <c r="E31" s="647"/>
      <c r="F31" s="647"/>
    </row>
  </sheetData>
  <mergeCells count="1">
    <mergeCell ref="A5:B5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verticalDpi="300" r:id="rId1"/>
  <headerFooter>
    <oddFooter>&amp;L&amp;"Times New Roman,Italic"&amp;9Thông báo tình hình kinh tế - xã hội cả năm 2019&amp;R&amp;9      &amp;P+32&amp;]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V28"/>
  <sheetViews>
    <sheetView workbookViewId="0"/>
  </sheetViews>
  <sheetFormatPr defaultRowHeight="12.75"/>
  <cols>
    <col min="1" max="1" width="22.25" style="658" customWidth="1"/>
    <col min="2" max="2" width="7.125" style="658" bestFit="1" customWidth="1"/>
    <col min="3" max="3" width="6.625" style="658" customWidth="1"/>
    <col min="4" max="4" width="7.625" style="658" customWidth="1"/>
    <col min="5" max="5" width="1.5" style="658" customWidth="1"/>
    <col min="6" max="6" width="5.75" style="658" customWidth="1"/>
    <col min="7" max="7" width="7.125" style="658" customWidth="1"/>
    <col min="8" max="8" width="9" style="658"/>
    <col min="9" max="9" width="6.875" style="658" customWidth="1"/>
    <col min="10" max="10" width="9" style="658"/>
    <col min="11" max="12" width="8" style="658" customWidth="1"/>
    <col min="13" max="13" width="7.5" style="658" customWidth="1"/>
    <col min="14" max="17" width="8" style="658" customWidth="1"/>
    <col min="18" max="18" width="9" style="658"/>
    <col min="19" max="19" width="7.125" style="658" customWidth="1"/>
    <col min="20" max="20" width="8" style="658" customWidth="1"/>
    <col min="21" max="16384" width="9" style="658"/>
  </cols>
  <sheetData>
    <row r="1" spans="1:22" ht="16.5" customHeight="1">
      <c r="A1" s="656" t="s">
        <v>503</v>
      </c>
      <c r="B1" s="657"/>
      <c r="C1"/>
      <c r="D1"/>
      <c r="E1"/>
      <c r="F1"/>
      <c r="G1"/>
      <c r="V1"/>
    </row>
    <row r="2" spans="1:22" ht="15.75" customHeight="1" thickBot="1">
      <c r="A2" s="659"/>
      <c r="B2" s="659"/>
      <c r="C2" s="659"/>
      <c r="D2" s="659"/>
      <c r="E2" s="659"/>
      <c r="F2" s="659"/>
      <c r="G2" s="660"/>
    </row>
    <row r="3" spans="1:22" ht="42.75" customHeight="1">
      <c r="A3" s="637"/>
      <c r="B3" s="739" t="s">
        <v>504</v>
      </c>
      <c r="C3" s="741" t="s">
        <v>505</v>
      </c>
      <c r="D3" s="741"/>
      <c r="E3" s="661"/>
      <c r="F3" s="741" t="s">
        <v>533</v>
      </c>
      <c r="G3" s="741"/>
    </row>
    <row r="4" spans="1:22" ht="32.1" customHeight="1">
      <c r="A4" s="636"/>
      <c r="B4" s="740"/>
      <c r="C4" s="662" t="s">
        <v>506</v>
      </c>
      <c r="D4" s="662" t="s">
        <v>507</v>
      </c>
      <c r="E4" s="663"/>
      <c r="F4" s="663" t="s">
        <v>506</v>
      </c>
      <c r="G4" s="663" t="s">
        <v>508</v>
      </c>
    </row>
    <row r="5" spans="1:22" ht="20.100000000000001" customHeight="1">
      <c r="A5" s="505" t="s">
        <v>509</v>
      </c>
      <c r="B5" s="664" t="s">
        <v>510</v>
      </c>
      <c r="C5" s="665"/>
      <c r="D5" s="665">
        <v>890000</v>
      </c>
      <c r="E5" s="505"/>
      <c r="F5" s="666"/>
      <c r="G5" s="666">
        <v>105.95</v>
      </c>
    </row>
    <row r="6" spans="1:22" ht="12.75" customHeight="1">
      <c r="A6" s="505" t="s">
        <v>511</v>
      </c>
      <c r="B6" s="667"/>
      <c r="C6" s="668"/>
      <c r="D6" s="668"/>
      <c r="E6" s="508"/>
      <c r="F6" s="669"/>
      <c r="G6" s="669"/>
    </row>
    <row r="7" spans="1:22" ht="17.100000000000001" customHeight="1">
      <c r="A7" s="670" t="s">
        <v>512</v>
      </c>
      <c r="B7" s="664" t="s">
        <v>6</v>
      </c>
      <c r="C7" s="668"/>
      <c r="D7" s="668">
        <v>38258</v>
      </c>
      <c r="E7" s="508"/>
      <c r="F7" s="669"/>
      <c r="G7" s="669">
        <v>121.38</v>
      </c>
    </row>
    <row r="8" spans="1:22" ht="17.100000000000001" customHeight="1">
      <c r="A8" s="670" t="s">
        <v>513</v>
      </c>
      <c r="B8" s="664" t="s">
        <v>6</v>
      </c>
      <c r="C8" s="668"/>
      <c r="D8" s="668">
        <v>74</v>
      </c>
      <c r="E8" s="508"/>
      <c r="F8" s="669"/>
      <c r="G8" s="669">
        <v>54.01</v>
      </c>
    </row>
    <row r="9" spans="1:22" ht="17.100000000000001" customHeight="1">
      <c r="A9" s="670" t="s">
        <v>514</v>
      </c>
      <c r="B9" s="664" t="s">
        <v>6</v>
      </c>
      <c r="C9" s="671"/>
      <c r="D9" s="671">
        <v>0</v>
      </c>
      <c r="E9" s="508"/>
      <c r="F9" s="669"/>
      <c r="G9" s="669">
        <v>0</v>
      </c>
    </row>
    <row r="10" spans="1:22" ht="17.100000000000001" customHeight="1">
      <c r="A10" s="670" t="s">
        <v>515</v>
      </c>
      <c r="B10" s="664" t="s">
        <v>6</v>
      </c>
      <c r="C10" s="668"/>
      <c r="D10" s="668">
        <v>761818</v>
      </c>
      <c r="E10" s="508"/>
      <c r="F10" s="669"/>
      <c r="G10" s="669">
        <v>100.33</v>
      </c>
    </row>
    <row r="11" spans="1:22" ht="17.100000000000001" customHeight="1">
      <c r="A11" s="670" t="s">
        <v>516</v>
      </c>
      <c r="B11" s="664" t="s">
        <v>6</v>
      </c>
      <c r="C11" s="668"/>
      <c r="D11" s="668">
        <v>89850</v>
      </c>
      <c r="E11" s="508"/>
      <c r="F11" s="669"/>
      <c r="G11" s="669">
        <v>183.19</v>
      </c>
    </row>
    <row r="12" spans="1:22" ht="18" customHeight="1">
      <c r="A12" s="505" t="s">
        <v>517</v>
      </c>
      <c r="B12" s="505"/>
      <c r="C12" s="668"/>
      <c r="D12" s="668"/>
      <c r="E12" s="508"/>
      <c r="F12" s="669"/>
      <c r="G12" s="672"/>
    </row>
    <row r="13" spans="1:22" ht="17.100000000000001" customHeight="1">
      <c r="A13" s="508" t="s">
        <v>518</v>
      </c>
      <c r="B13" s="664" t="s">
        <v>510</v>
      </c>
      <c r="C13" s="671">
        <v>115305</v>
      </c>
      <c r="D13" s="671">
        <v>278001</v>
      </c>
      <c r="E13" s="508"/>
      <c r="F13" s="669">
        <v>99.4</v>
      </c>
      <c r="G13" s="669">
        <v>96.86</v>
      </c>
    </row>
    <row r="14" spans="1:22" ht="17.100000000000001" customHeight="1">
      <c r="A14" s="508" t="s">
        <v>519</v>
      </c>
      <c r="B14" s="664" t="s">
        <v>107</v>
      </c>
      <c r="C14" s="671">
        <v>110612</v>
      </c>
      <c r="D14" s="671">
        <v>265103</v>
      </c>
      <c r="E14" s="508"/>
      <c r="F14" s="669">
        <v>98.04</v>
      </c>
      <c r="G14" s="669">
        <v>94.26</v>
      </c>
    </row>
    <row r="15" spans="1:22" ht="17.100000000000001" customHeight="1">
      <c r="A15" s="673" t="s">
        <v>520</v>
      </c>
      <c r="B15" s="664" t="s">
        <v>107</v>
      </c>
      <c r="C15" s="668">
        <v>9500</v>
      </c>
      <c r="D15" s="671">
        <v>16000</v>
      </c>
      <c r="E15" s="508"/>
      <c r="F15" s="669">
        <v>107.95</v>
      </c>
      <c r="G15" s="669">
        <v>106.67</v>
      </c>
    </row>
    <row r="16" spans="1:22" ht="17.100000000000001" customHeight="1">
      <c r="A16" s="673" t="s">
        <v>521</v>
      </c>
      <c r="B16" s="664" t="s">
        <v>107</v>
      </c>
      <c r="C16" s="674">
        <v>464920</v>
      </c>
      <c r="D16" s="671">
        <v>227725</v>
      </c>
      <c r="E16" s="508"/>
      <c r="F16" s="669">
        <v>97.88</v>
      </c>
      <c r="G16" s="669">
        <v>94.89</v>
      </c>
    </row>
    <row r="17" spans="1:7" ht="17.100000000000001" customHeight="1">
      <c r="A17" s="675" t="s">
        <v>522</v>
      </c>
      <c r="B17" s="664" t="s">
        <v>510</v>
      </c>
      <c r="C17" s="668"/>
      <c r="D17" s="671">
        <v>9235</v>
      </c>
      <c r="E17" s="508"/>
      <c r="F17" s="669"/>
      <c r="G17" s="669">
        <v>90.79</v>
      </c>
    </row>
    <row r="18" spans="1:7" ht="17.100000000000001" customHeight="1">
      <c r="A18" s="675" t="s">
        <v>523</v>
      </c>
      <c r="B18" s="664" t="s">
        <v>510</v>
      </c>
      <c r="C18" s="668"/>
      <c r="D18" s="671">
        <v>0</v>
      </c>
      <c r="E18" s="508"/>
      <c r="F18" s="669"/>
      <c r="G18" s="669"/>
    </row>
    <row r="19" spans="1:7" ht="17.100000000000001" customHeight="1">
      <c r="A19" s="508" t="s">
        <v>524</v>
      </c>
      <c r="B19" s="664" t="s">
        <v>107</v>
      </c>
      <c r="C19" s="668">
        <v>48732</v>
      </c>
      <c r="D19" s="671">
        <v>19457</v>
      </c>
      <c r="E19" s="508"/>
      <c r="F19" s="669">
        <v>134.41</v>
      </c>
      <c r="G19" s="669">
        <v>141.19</v>
      </c>
    </row>
    <row r="20" spans="1:7" ht="17.100000000000001" customHeight="1">
      <c r="A20" s="508" t="s">
        <v>525</v>
      </c>
      <c r="B20" s="664" t="s">
        <v>510</v>
      </c>
      <c r="C20" s="671"/>
      <c r="D20" s="671">
        <v>824</v>
      </c>
      <c r="E20" s="508"/>
      <c r="F20" s="669"/>
      <c r="G20" s="669">
        <v>114.44</v>
      </c>
    </row>
    <row r="21" spans="1:7" ht="17.100000000000001" customHeight="1">
      <c r="A21" s="508" t="s">
        <v>526</v>
      </c>
      <c r="B21" s="664" t="s">
        <v>510</v>
      </c>
      <c r="C21" s="668"/>
      <c r="D21" s="671">
        <v>32454</v>
      </c>
      <c r="E21" s="508"/>
      <c r="F21" s="669"/>
      <c r="G21" s="669">
        <v>117.2</v>
      </c>
    </row>
    <row r="22" spans="1:7" ht="17.100000000000001" customHeight="1">
      <c r="A22" s="508" t="s">
        <v>527</v>
      </c>
      <c r="B22" s="664" t="s">
        <v>510</v>
      </c>
      <c r="C22" s="671"/>
      <c r="D22" s="671">
        <v>145</v>
      </c>
      <c r="E22" s="508"/>
      <c r="F22" s="669"/>
      <c r="G22" s="669">
        <v>142.16</v>
      </c>
    </row>
    <row r="23" spans="1:7" ht="17.100000000000001" customHeight="1">
      <c r="A23" s="508" t="s">
        <v>528</v>
      </c>
      <c r="B23" s="664" t="s">
        <v>510</v>
      </c>
      <c r="C23" s="671"/>
      <c r="D23" s="671">
        <v>97546</v>
      </c>
      <c r="E23" s="508"/>
      <c r="F23" s="669"/>
      <c r="G23" s="669">
        <v>111.72</v>
      </c>
    </row>
    <row r="24" spans="1:7" ht="17.100000000000001" customHeight="1">
      <c r="A24" s="508" t="s">
        <v>529</v>
      </c>
      <c r="B24" s="664" t="s">
        <v>510</v>
      </c>
      <c r="C24" s="671"/>
      <c r="D24" s="671">
        <v>27328</v>
      </c>
      <c r="E24" s="508"/>
      <c r="F24" s="669"/>
      <c r="G24" s="669">
        <v>123.98</v>
      </c>
    </row>
    <row r="25" spans="1:7" ht="17.100000000000001" customHeight="1">
      <c r="A25" s="508" t="s">
        <v>530</v>
      </c>
      <c r="B25" s="664" t="s">
        <v>107</v>
      </c>
      <c r="C25" s="671">
        <v>8403</v>
      </c>
      <c r="D25" s="671">
        <v>4600</v>
      </c>
      <c r="E25" s="508"/>
      <c r="F25" s="676"/>
      <c r="G25" s="677">
        <v>114.68</v>
      </c>
    </row>
    <row r="26" spans="1:7" ht="17.100000000000001" customHeight="1">
      <c r="A26" s="508" t="s">
        <v>531</v>
      </c>
      <c r="B26" s="664" t="s">
        <v>510</v>
      </c>
      <c r="C26" s="671"/>
      <c r="D26" s="671">
        <v>119</v>
      </c>
      <c r="E26" s="508"/>
      <c r="F26" s="669"/>
      <c r="G26" s="669">
        <v>135.22999999999999</v>
      </c>
    </row>
    <row r="27" spans="1:7" ht="17.100000000000001" customHeight="1">
      <c r="A27" s="508" t="s">
        <v>532</v>
      </c>
      <c r="B27" s="664" t="s">
        <v>510</v>
      </c>
      <c r="C27" s="668"/>
      <c r="D27" s="671">
        <v>175249</v>
      </c>
      <c r="E27" s="508"/>
      <c r="F27" s="669"/>
      <c r="G27" s="669">
        <v>133.87</v>
      </c>
    </row>
    <row r="28" spans="1:7" ht="5.0999999999999996" customHeight="1">
      <c r="A28" s="678"/>
      <c r="B28" s="678"/>
      <c r="C28" s="678"/>
      <c r="D28" s="678"/>
      <c r="E28" s="678"/>
      <c r="F28" s="678"/>
      <c r="G28" s="678"/>
    </row>
  </sheetData>
  <mergeCells count="3">
    <mergeCell ref="B3:B4"/>
    <mergeCell ref="C3:D3"/>
    <mergeCell ref="F3:G3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verticalDpi="0" r:id="rId1"/>
  <headerFooter>
    <oddFooter>&amp;L&amp;"Times New Roman,Italic"&amp;9Thông báo tình hình kinh tế - xã hội cả năm 2019&amp;R&amp;9      &amp;P+32&amp;]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workbookViewId="0"/>
  </sheetViews>
  <sheetFormatPr defaultRowHeight="15.75"/>
  <cols>
    <col min="1" max="1" width="21.25" customWidth="1"/>
    <col min="2" max="2" width="6.75" bestFit="1" customWidth="1"/>
    <col min="3" max="3" width="6.375" customWidth="1"/>
    <col min="4" max="4" width="7.875" customWidth="1"/>
    <col min="5" max="5" width="1.75" customWidth="1"/>
    <col min="6" max="7" width="6.375" customWidth="1"/>
    <col min="9" max="9" width="7.75" customWidth="1"/>
    <col min="10" max="17" width="8.5" customWidth="1"/>
    <col min="19" max="19" width="1.125" customWidth="1"/>
  </cols>
  <sheetData>
    <row r="1" spans="1:7" ht="16.5" customHeight="1">
      <c r="A1" s="656" t="s">
        <v>534</v>
      </c>
      <c r="B1" s="657"/>
    </row>
    <row r="2" spans="1:7" ht="15.75" customHeight="1" thickBot="1">
      <c r="A2" s="659"/>
      <c r="B2" s="659"/>
      <c r="C2" s="659"/>
      <c r="D2" s="659"/>
      <c r="E2" s="659"/>
      <c r="F2" s="659"/>
      <c r="G2" s="660"/>
    </row>
    <row r="3" spans="1:7" ht="57" customHeight="1">
      <c r="A3" s="637"/>
      <c r="B3" s="739" t="s">
        <v>504</v>
      </c>
      <c r="C3" s="741" t="s">
        <v>505</v>
      </c>
      <c r="D3" s="741"/>
      <c r="E3" s="661"/>
      <c r="F3" s="741" t="s">
        <v>535</v>
      </c>
      <c r="G3" s="741"/>
    </row>
    <row r="4" spans="1:7" ht="34.5" customHeight="1">
      <c r="A4" s="636"/>
      <c r="B4" s="740"/>
      <c r="C4" s="662" t="s">
        <v>506</v>
      </c>
      <c r="D4" s="662" t="s">
        <v>507</v>
      </c>
      <c r="E4" s="663"/>
      <c r="F4" s="663" t="s">
        <v>506</v>
      </c>
      <c r="G4" s="663" t="s">
        <v>508</v>
      </c>
    </row>
    <row r="5" spans="1:7" ht="20.100000000000001" customHeight="1">
      <c r="A5" s="505" t="s">
        <v>536</v>
      </c>
      <c r="B5" s="664" t="s">
        <v>510</v>
      </c>
      <c r="C5" s="668"/>
      <c r="D5" s="680">
        <v>160000</v>
      </c>
      <c r="E5" s="508"/>
      <c r="F5" s="669"/>
      <c r="G5" s="666">
        <v>106.67</v>
      </c>
    </row>
    <row r="6" spans="1:7" ht="20.100000000000001" customHeight="1">
      <c r="A6" s="505" t="s">
        <v>511</v>
      </c>
      <c r="B6" s="667"/>
      <c r="C6" s="668"/>
      <c r="D6" s="671"/>
      <c r="E6" s="508"/>
      <c r="F6" s="669"/>
      <c r="G6" s="669"/>
    </row>
    <row r="7" spans="1:7" ht="18" customHeight="1">
      <c r="A7" s="670" t="s">
        <v>512</v>
      </c>
      <c r="B7" s="664" t="s">
        <v>6</v>
      </c>
      <c r="C7" s="668"/>
      <c r="D7" s="671">
        <v>769</v>
      </c>
      <c r="E7" s="508"/>
      <c r="F7" s="669"/>
      <c r="G7" s="669">
        <v>85.07</v>
      </c>
    </row>
    <row r="8" spans="1:7" ht="18" customHeight="1">
      <c r="A8" s="670" t="s">
        <v>513</v>
      </c>
      <c r="B8" s="664" t="s">
        <v>6</v>
      </c>
      <c r="C8" s="668"/>
      <c r="D8" s="671">
        <v>0</v>
      </c>
      <c r="E8" s="508"/>
      <c r="F8" s="669"/>
      <c r="G8" s="669">
        <v>0</v>
      </c>
    </row>
    <row r="9" spans="1:7" ht="18" customHeight="1">
      <c r="A9" s="670" t="s">
        <v>514</v>
      </c>
      <c r="B9" s="664" t="s">
        <v>6</v>
      </c>
      <c r="C9" s="668"/>
      <c r="D9" s="671">
        <v>0</v>
      </c>
      <c r="E9" s="508"/>
      <c r="F9" s="669"/>
      <c r="G9" s="669">
        <v>0</v>
      </c>
    </row>
    <row r="10" spans="1:7" ht="18" customHeight="1">
      <c r="A10" s="670" t="s">
        <v>515</v>
      </c>
      <c r="B10" s="664" t="s">
        <v>6</v>
      </c>
      <c r="C10" s="668"/>
      <c r="D10" s="671">
        <v>135760</v>
      </c>
      <c r="E10" s="508"/>
      <c r="F10" s="669"/>
      <c r="G10" s="669">
        <v>105.08</v>
      </c>
    </row>
    <row r="11" spans="1:7" ht="18" customHeight="1">
      <c r="A11" s="670" t="s">
        <v>516</v>
      </c>
      <c r="B11" s="664" t="s">
        <v>6</v>
      </c>
      <c r="C11" s="671"/>
      <c r="D11" s="671">
        <v>23471</v>
      </c>
      <c r="E11" s="508"/>
      <c r="F11" s="669"/>
      <c r="G11" s="669">
        <v>117.97</v>
      </c>
    </row>
    <row r="12" spans="1:7" ht="20.100000000000001" customHeight="1">
      <c r="A12" s="505" t="s">
        <v>517</v>
      </c>
      <c r="B12" s="505"/>
      <c r="C12" s="508"/>
      <c r="D12" s="508"/>
      <c r="E12" s="508"/>
      <c r="F12" s="669"/>
      <c r="G12" s="669"/>
    </row>
    <row r="13" spans="1:7" ht="18" customHeight="1">
      <c r="A13" s="675" t="s">
        <v>537</v>
      </c>
      <c r="B13" s="664" t="s">
        <v>510</v>
      </c>
      <c r="C13" s="671"/>
      <c r="D13" s="671">
        <v>426</v>
      </c>
      <c r="E13" s="508"/>
      <c r="F13" s="669"/>
      <c r="G13" s="669">
        <v>90.45</v>
      </c>
    </row>
    <row r="14" spans="1:7" ht="18" customHeight="1">
      <c r="A14" s="675" t="s">
        <v>538</v>
      </c>
      <c r="B14" s="664" t="s">
        <v>510</v>
      </c>
      <c r="C14" s="671"/>
      <c r="D14" s="671">
        <v>8000</v>
      </c>
      <c r="E14" s="508"/>
      <c r="F14" s="669"/>
      <c r="G14" s="669"/>
    </row>
    <row r="15" spans="1:7" ht="18" customHeight="1">
      <c r="A15" s="675" t="s">
        <v>524</v>
      </c>
      <c r="B15" s="664" t="s">
        <v>107</v>
      </c>
      <c r="C15" s="671">
        <v>24423</v>
      </c>
      <c r="D15" s="671">
        <v>9432</v>
      </c>
      <c r="E15" s="508"/>
      <c r="F15" s="508"/>
      <c r="G15" s="681">
        <v>129.38</v>
      </c>
    </row>
    <row r="16" spans="1:7" ht="18" customHeight="1">
      <c r="A16" s="675" t="s">
        <v>539</v>
      </c>
      <c r="B16" s="664" t="s">
        <v>510</v>
      </c>
      <c r="C16" s="671"/>
      <c r="D16" s="671">
        <v>30000</v>
      </c>
      <c r="E16" s="508"/>
      <c r="F16" s="508"/>
      <c r="G16" s="508">
        <v>111.11</v>
      </c>
    </row>
    <row r="17" spans="1:7" ht="18" customHeight="1">
      <c r="A17" s="675" t="s">
        <v>540</v>
      </c>
      <c r="B17" s="664" t="s">
        <v>510</v>
      </c>
      <c r="C17" s="671"/>
      <c r="D17" s="671">
        <v>7951</v>
      </c>
      <c r="E17" s="508"/>
      <c r="F17" s="508"/>
      <c r="G17" s="508">
        <v>34.450000000000003</v>
      </c>
    </row>
    <row r="18" spans="1:7" ht="18" customHeight="1">
      <c r="A18" s="675" t="s">
        <v>541</v>
      </c>
      <c r="B18" s="664" t="s">
        <v>510</v>
      </c>
      <c r="C18" s="671"/>
      <c r="D18" s="671">
        <v>0</v>
      </c>
      <c r="E18" s="508"/>
      <c r="F18" s="508"/>
      <c r="G18" s="671">
        <v>0</v>
      </c>
    </row>
    <row r="19" spans="1:7" ht="18" customHeight="1">
      <c r="A19" s="675" t="s">
        <v>542</v>
      </c>
      <c r="B19" s="664" t="s">
        <v>510</v>
      </c>
      <c r="C19" s="671"/>
      <c r="D19" s="671">
        <v>60635</v>
      </c>
      <c r="E19" s="508"/>
      <c r="F19" s="508"/>
      <c r="G19" s="508">
        <v>114.23</v>
      </c>
    </row>
    <row r="20" spans="1:7" ht="32.1" customHeight="1">
      <c r="A20" s="343" t="s">
        <v>546</v>
      </c>
      <c r="B20" s="664" t="s">
        <v>510</v>
      </c>
      <c r="C20" s="671"/>
      <c r="D20" s="671">
        <v>14365</v>
      </c>
      <c r="E20" s="508"/>
      <c r="F20" s="508"/>
      <c r="G20" s="508">
        <v>81.37</v>
      </c>
    </row>
    <row r="21" spans="1:7" ht="18" customHeight="1">
      <c r="A21" s="675" t="s">
        <v>543</v>
      </c>
      <c r="B21" s="664" t="s">
        <v>544</v>
      </c>
      <c r="C21" s="671">
        <v>2803</v>
      </c>
      <c r="D21" s="671">
        <v>2287</v>
      </c>
      <c r="E21" s="508"/>
      <c r="F21" s="508">
        <v>115.3</v>
      </c>
      <c r="G21" s="508">
        <v>107.17</v>
      </c>
    </row>
    <row r="22" spans="1:7" ht="18" customHeight="1">
      <c r="A22" s="675" t="s">
        <v>545</v>
      </c>
      <c r="B22" s="664" t="s">
        <v>510</v>
      </c>
      <c r="C22" s="671"/>
      <c r="D22" s="671">
        <v>1493</v>
      </c>
      <c r="E22" s="508"/>
      <c r="F22" s="508"/>
      <c r="G22" s="681">
        <v>115.2</v>
      </c>
    </row>
    <row r="23" spans="1:7" ht="18" customHeight="1">
      <c r="A23" s="636" t="s">
        <v>532</v>
      </c>
      <c r="B23" s="636" t="s">
        <v>510</v>
      </c>
      <c r="C23" s="671"/>
      <c r="D23" s="671">
        <v>21392</v>
      </c>
      <c r="E23" s="508"/>
      <c r="F23" s="508"/>
      <c r="G23" s="508">
        <v>185.15</v>
      </c>
    </row>
    <row r="24" spans="1:7" ht="6" customHeight="1">
      <c r="A24" s="682"/>
      <c r="B24" s="682"/>
      <c r="C24" s="682"/>
      <c r="D24" s="682"/>
      <c r="E24" s="682"/>
      <c r="F24" s="682"/>
      <c r="G24" s="682"/>
    </row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</sheetData>
  <mergeCells count="3">
    <mergeCell ref="B3:B4"/>
    <mergeCell ref="C3:D3"/>
    <mergeCell ref="F3:G3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verticalDpi="0" r:id="rId1"/>
  <headerFooter>
    <oddFooter>&amp;L&amp;"Times New Roman,Italic"&amp;9Thông báo tình hình kinh tế - xã hội cả năm 2019&amp;R&amp;9      &amp;P+32&amp;]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0"/>
  <sheetViews>
    <sheetView workbookViewId="0"/>
  </sheetViews>
  <sheetFormatPr defaultColWidth="8" defaultRowHeight="12.75"/>
  <cols>
    <col min="1" max="1" width="30.875" style="240" customWidth="1"/>
    <col min="2" max="3" width="9" style="240" customWidth="1"/>
    <col min="4" max="4" width="8.25" style="240" customWidth="1"/>
    <col min="5" max="5" width="9.125" style="240" customWidth="1"/>
    <col min="6" max="16384" width="8" style="240"/>
  </cols>
  <sheetData>
    <row r="1" spans="1:13" ht="18" customHeight="1">
      <c r="A1" s="239" t="s">
        <v>563</v>
      </c>
    </row>
    <row r="2" spans="1:13" ht="18" customHeight="1">
      <c r="A2" s="525" t="s">
        <v>474</v>
      </c>
    </row>
    <row r="3" spans="1:13" ht="18" customHeight="1">
      <c r="D3" s="241" t="s">
        <v>292</v>
      </c>
    </row>
    <row r="4" spans="1:13" ht="60" customHeight="1">
      <c r="A4" s="242"/>
      <c r="B4" s="185" t="s">
        <v>344</v>
      </c>
      <c r="C4" s="185" t="s">
        <v>345</v>
      </c>
      <c r="D4" s="185" t="s">
        <v>547</v>
      </c>
    </row>
    <row r="5" spans="1:13" ht="5.25" customHeight="1">
      <c r="B5" s="243"/>
      <c r="C5" s="243"/>
      <c r="D5" s="243"/>
      <c r="G5" s="244"/>
      <c r="I5" s="244"/>
      <c r="J5" s="245"/>
      <c r="K5" s="246"/>
      <c r="L5" s="244"/>
      <c r="M5" s="247"/>
    </row>
    <row r="6" spans="1:13" ht="21.95" customHeight="1">
      <c r="A6" s="284" t="s">
        <v>231</v>
      </c>
      <c r="B6" s="513">
        <f>B8+B9</f>
        <v>1931054</v>
      </c>
      <c r="C6" s="513">
        <f>C8+C9</f>
        <v>1907401</v>
      </c>
      <c r="D6" s="276">
        <f>C6/B6*100</f>
        <v>98.775124879987814</v>
      </c>
      <c r="E6" s="246"/>
      <c r="G6" s="244"/>
      <c r="I6" s="244"/>
      <c r="J6" s="245"/>
      <c r="K6" s="246"/>
      <c r="L6" s="244"/>
      <c r="M6" s="247"/>
    </row>
    <row r="7" spans="1:13" s="249" customFormat="1" ht="20.100000000000001" customHeight="1">
      <c r="A7" s="285" t="s">
        <v>232</v>
      </c>
      <c r="B7" s="514"/>
      <c r="C7" s="514"/>
      <c r="D7" s="267"/>
      <c r="E7" s="250"/>
      <c r="F7" s="251"/>
    </row>
    <row r="8" spans="1:13" s="249" customFormat="1" ht="20.100000000000001" customHeight="1">
      <c r="A8" s="252" t="s">
        <v>233</v>
      </c>
      <c r="B8" s="514">
        <v>958881</v>
      </c>
      <c r="C8" s="514">
        <v>947098</v>
      </c>
      <c r="D8" s="268">
        <f t="shared" ref="D8:D9" si="0">C8/B8*100</f>
        <v>98.771171813812146</v>
      </c>
      <c r="E8" s="250"/>
      <c r="F8" s="251"/>
    </row>
    <row r="9" spans="1:13" s="249" customFormat="1" ht="20.100000000000001" customHeight="1">
      <c r="A9" s="252" t="s">
        <v>234</v>
      </c>
      <c r="B9" s="514">
        <v>972173</v>
      </c>
      <c r="C9" s="514">
        <v>960303</v>
      </c>
      <c r="D9" s="268">
        <f t="shared" si="0"/>
        <v>98.779023898009925</v>
      </c>
      <c r="E9" s="250"/>
      <c r="F9" s="251"/>
    </row>
    <row r="10" spans="1:13" s="249" customFormat="1" ht="20.100000000000001" customHeight="1">
      <c r="A10" s="285" t="s">
        <v>235</v>
      </c>
      <c r="B10" s="514"/>
      <c r="C10" s="514"/>
      <c r="D10" s="267"/>
      <c r="E10" s="250"/>
      <c r="F10" s="251"/>
    </row>
    <row r="11" spans="1:13" s="249" customFormat="1" ht="20.100000000000001" customHeight="1">
      <c r="A11" s="252" t="s">
        <v>236</v>
      </c>
      <c r="B11" s="514">
        <v>605008</v>
      </c>
      <c r="C11" s="514">
        <v>602570</v>
      </c>
      <c r="D11" s="268">
        <f t="shared" ref="D11:D23" si="1">C11/B11*100</f>
        <v>99.597030121915736</v>
      </c>
      <c r="E11" s="250"/>
      <c r="F11" s="251"/>
    </row>
    <row r="12" spans="1:13" s="249" customFormat="1" ht="20.100000000000001" customHeight="1">
      <c r="A12" s="252" t="s">
        <v>237</v>
      </c>
      <c r="B12" s="514">
        <v>1326046</v>
      </c>
      <c r="C12" s="514">
        <v>1304831</v>
      </c>
      <c r="D12" s="268">
        <f t="shared" si="1"/>
        <v>98.400130915518773</v>
      </c>
      <c r="E12" s="250"/>
      <c r="F12" s="251"/>
    </row>
    <row r="13" spans="1:13" ht="21.95" customHeight="1">
      <c r="A13" s="284" t="s">
        <v>238</v>
      </c>
      <c r="B13" s="513">
        <f>B15+B16</f>
        <v>1101855</v>
      </c>
      <c r="C13" s="513">
        <f>C15+C16</f>
        <v>1090560</v>
      </c>
      <c r="D13" s="276">
        <f t="shared" si="1"/>
        <v>98.97491049185237</v>
      </c>
      <c r="E13" s="246"/>
      <c r="G13" s="244"/>
      <c r="I13" s="244"/>
      <c r="J13" s="245"/>
      <c r="K13" s="246"/>
      <c r="L13" s="244"/>
      <c r="M13" s="247"/>
    </row>
    <row r="14" spans="1:13" ht="20.100000000000001" customHeight="1">
      <c r="A14" s="285" t="s">
        <v>232</v>
      </c>
      <c r="B14" s="514"/>
      <c r="C14" s="514"/>
      <c r="D14" s="268"/>
      <c r="E14" s="246"/>
      <c r="G14" s="244"/>
      <c r="I14" s="244"/>
      <c r="J14" s="245"/>
      <c r="K14" s="246"/>
      <c r="L14" s="244"/>
      <c r="M14" s="247"/>
    </row>
    <row r="15" spans="1:13" ht="20.100000000000001" customHeight="1">
      <c r="A15" s="252" t="s">
        <v>233</v>
      </c>
      <c r="B15" s="514">
        <v>624212</v>
      </c>
      <c r="C15" s="514">
        <v>617577</v>
      </c>
      <c r="D15" s="268">
        <f t="shared" si="1"/>
        <v>98.937059845052644</v>
      </c>
      <c r="E15" s="246"/>
      <c r="G15" s="244"/>
      <c r="I15" s="244"/>
      <c r="J15" s="245"/>
      <c r="K15" s="246"/>
      <c r="L15" s="244"/>
      <c r="M15" s="247"/>
    </row>
    <row r="16" spans="1:13" ht="20.100000000000001" customHeight="1">
      <c r="A16" s="252" t="s">
        <v>234</v>
      </c>
      <c r="B16" s="514">
        <v>477643</v>
      </c>
      <c r="C16" s="514">
        <v>472983</v>
      </c>
      <c r="D16" s="268">
        <f t="shared" si="1"/>
        <v>99.024375946051762</v>
      </c>
      <c r="E16" s="246"/>
      <c r="G16" s="244"/>
      <c r="I16" s="244"/>
      <c r="J16" s="245"/>
      <c r="K16" s="246"/>
      <c r="L16" s="244"/>
      <c r="M16" s="247"/>
    </row>
    <row r="17" spans="1:13" ht="20.100000000000001" customHeight="1">
      <c r="A17" s="285" t="s">
        <v>235</v>
      </c>
      <c r="B17" s="515">
        <f>B18+B19</f>
        <v>1101855</v>
      </c>
      <c r="C17" s="515">
        <f>C18+C19</f>
        <v>1090560</v>
      </c>
      <c r="D17" s="268"/>
      <c r="E17" s="246"/>
      <c r="G17" s="244"/>
      <c r="I17" s="244"/>
      <c r="J17" s="245"/>
      <c r="K17" s="246"/>
      <c r="L17" s="244"/>
      <c r="M17" s="247"/>
    </row>
    <row r="18" spans="1:13" ht="20.100000000000001" customHeight="1">
      <c r="A18" s="252" t="s">
        <v>236</v>
      </c>
      <c r="B18" s="514">
        <v>333899</v>
      </c>
      <c r="C18" s="514">
        <v>333436</v>
      </c>
      <c r="D18" s="268">
        <f t="shared" si="1"/>
        <v>99.861335313972191</v>
      </c>
      <c r="E18" s="246"/>
      <c r="G18" s="244"/>
      <c r="I18" s="244"/>
      <c r="J18" s="245"/>
      <c r="K18" s="246"/>
      <c r="L18" s="244"/>
      <c r="M18" s="247"/>
    </row>
    <row r="19" spans="1:13" ht="20.100000000000001" customHeight="1">
      <c r="A19" s="252" t="s">
        <v>237</v>
      </c>
      <c r="B19" s="514">
        <v>767956</v>
      </c>
      <c r="C19" s="514">
        <v>757124</v>
      </c>
      <c r="D19" s="268">
        <f t="shared" si="1"/>
        <v>98.589502523582084</v>
      </c>
      <c r="G19" s="244"/>
      <c r="I19" s="244"/>
      <c r="J19" s="245"/>
      <c r="K19" s="246"/>
      <c r="L19" s="244"/>
      <c r="M19" s="247"/>
    </row>
    <row r="20" spans="1:13" ht="30" customHeight="1">
      <c r="A20" s="284" t="s">
        <v>338</v>
      </c>
      <c r="B20" s="513">
        <f>B21+B22+B23</f>
        <v>1077862</v>
      </c>
      <c r="C20" s="513">
        <f>C21+C22+C23</f>
        <v>1078635</v>
      </c>
      <c r="D20" s="276">
        <f t="shared" si="1"/>
        <v>100.07171604528224</v>
      </c>
      <c r="E20" s="246"/>
      <c r="G20" s="244"/>
      <c r="I20" s="244"/>
      <c r="J20" s="245"/>
      <c r="K20" s="246"/>
      <c r="L20" s="244"/>
      <c r="M20" s="247"/>
    </row>
    <row r="21" spans="1:13" ht="20.100000000000001" customHeight="1">
      <c r="A21" s="252" t="s">
        <v>192</v>
      </c>
      <c r="B21" s="514">
        <v>367768</v>
      </c>
      <c r="C21" s="514">
        <v>364579</v>
      </c>
      <c r="D21" s="268">
        <f t="shared" si="1"/>
        <v>99.132877248700268</v>
      </c>
      <c r="E21" s="246"/>
      <c r="G21" s="244"/>
      <c r="I21" s="244"/>
      <c r="J21" s="245"/>
      <c r="K21" s="246"/>
      <c r="L21" s="244"/>
      <c r="M21" s="247"/>
    </row>
    <row r="22" spans="1:13" ht="20.100000000000001" customHeight="1">
      <c r="A22" s="252" t="s">
        <v>193</v>
      </c>
      <c r="B22" s="514">
        <v>220516</v>
      </c>
      <c r="C22" s="514">
        <v>223277</v>
      </c>
      <c r="D22" s="268">
        <f t="shared" si="1"/>
        <v>101.25206334234251</v>
      </c>
      <c r="E22" s="246"/>
      <c r="G22" s="244"/>
      <c r="I22" s="244"/>
      <c r="J22" s="245"/>
      <c r="K22" s="246"/>
      <c r="L22" s="244"/>
      <c r="M22" s="247"/>
    </row>
    <row r="23" spans="1:13" ht="20.100000000000001" customHeight="1">
      <c r="A23" s="252" t="s">
        <v>194</v>
      </c>
      <c r="B23" s="514">
        <v>489578</v>
      </c>
      <c r="C23" s="514">
        <v>490779</v>
      </c>
      <c r="D23" s="268">
        <f t="shared" si="1"/>
        <v>100.24531331064712</v>
      </c>
      <c r="E23" s="246"/>
      <c r="G23" s="244"/>
      <c r="I23" s="244"/>
      <c r="J23" s="245"/>
      <c r="K23" s="246"/>
      <c r="L23" s="244"/>
      <c r="M23" s="247"/>
    </row>
    <row r="24" spans="1:13" ht="5.0999999999999996" customHeight="1">
      <c r="A24" s="253"/>
      <c r="B24" s="254"/>
      <c r="C24" s="254"/>
      <c r="D24" s="254"/>
      <c r="E24" s="246"/>
      <c r="G24" s="244"/>
      <c r="I24" s="244"/>
      <c r="J24" s="245"/>
      <c r="K24" s="246"/>
      <c r="L24" s="244"/>
      <c r="M24" s="247"/>
    </row>
    <row r="25" spans="1:13" ht="18" customHeight="1">
      <c r="A25" s="252"/>
      <c r="B25" s="742"/>
      <c r="C25" s="742"/>
      <c r="D25" s="742"/>
      <c r="G25" s="244"/>
      <c r="I25" s="244"/>
      <c r="J25" s="245"/>
      <c r="K25" s="246"/>
      <c r="L25" s="244"/>
      <c r="M25" s="247"/>
    </row>
    <row r="26" spans="1:13" ht="18" customHeight="1">
      <c r="A26" s="252"/>
      <c r="B26" s="248"/>
      <c r="C26" s="248"/>
      <c r="D26" s="248"/>
      <c r="E26" s="246"/>
      <c r="G26" s="244"/>
      <c r="I26" s="244"/>
      <c r="J26" s="245"/>
      <c r="K26" s="246"/>
      <c r="L26" s="244"/>
      <c r="M26" s="247"/>
    </row>
    <row r="27" spans="1:13" ht="18" customHeight="1"/>
    <row r="28" spans="1:13" ht="18" customHeight="1"/>
    <row r="29" spans="1:13" ht="18" customHeight="1"/>
    <row r="30" spans="1:13" ht="18" customHeight="1"/>
  </sheetData>
  <mergeCells count="1">
    <mergeCell ref="B25:D25"/>
  </mergeCells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tabSelected="1" workbookViewId="0"/>
  </sheetViews>
  <sheetFormatPr defaultColWidth="9" defaultRowHeight="15"/>
  <cols>
    <col min="1" max="1" width="2" style="84" customWidth="1"/>
    <col min="2" max="2" width="16.625" style="84" customWidth="1"/>
    <col min="3" max="3" width="5.625" style="84" customWidth="1"/>
    <col min="4" max="5" width="6.625" style="84" customWidth="1"/>
    <col min="6" max="6" width="6.625" style="190" customWidth="1"/>
    <col min="7" max="8" width="6.625" style="84" customWidth="1"/>
    <col min="9" max="9" width="9" style="84" customWidth="1"/>
    <col min="10" max="16384" width="9" style="84"/>
  </cols>
  <sheetData>
    <row r="1" spans="1:8" s="82" customFormat="1" ht="21.75" customHeight="1">
      <c r="A1" s="526" t="s">
        <v>564</v>
      </c>
      <c r="C1" s="17"/>
      <c r="D1" s="17"/>
      <c r="E1" s="17"/>
      <c r="F1" s="186"/>
      <c r="G1" s="17"/>
    </row>
    <row r="2" spans="1:8">
      <c r="A2" s="83"/>
      <c r="B2" s="18"/>
      <c r="C2" s="18"/>
      <c r="D2" s="18"/>
      <c r="E2" s="18"/>
      <c r="F2" s="187"/>
      <c r="G2" s="18"/>
    </row>
    <row r="3" spans="1:8" ht="45.75" customHeight="1">
      <c r="A3" s="94"/>
      <c r="B3" s="85"/>
      <c r="C3" s="313" t="s">
        <v>301</v>
      </c>
      <c r="D3" s="313" t="s">
        <v>548</v>
      </c>
      <c r="E3" s="313" t="s">
        <v>549</v>
      </c>
      <c r="F3" s="314" t="s">
        <v>550</v>
      </c>
      <c r="G3" s="313" t="s">
        <v>551</v>
      </c>
      <c r="H3" s="313" t="s">
        <v>552</v>
      </c>
    </row>
    <row r="4" spans="1:8" ht="6" customHeight="1">
      <c r="A4" s="95"/>
      <c r="B4" s="86"/>
      <c r="C4" s="100"/>
      <c r="D4" s="100"/>
      <c r="E4" s="100"/>
      <c r="F4" s="188"/>
      <c r="G4" s="100"/>
      <c r="H4" s="183"/>
    </row>
    <row r="5" spans="1:8" ht="21.95" customHeight="1">
      <c r="A5" s="291" t="s">
        <v>36</v>
      </c>
      <c r="B5" s="95"/>
      <c r="C5" s="86"/>
      <c r="D5" s="292"/>
      <c r="E5" s="292"/>
      <c r="F5" s="293"/>
      <c r="H5" s="86"/>
    </row>
    <row r="6" spans="1:8" ht="29.25" customHeight="1">
      <c r="A6" s="95"/>
      <c r="B6" s="312" t="s">
        <v>303</v>
      </c>
      <c r="C6" s="298" t="s">
        <v>31</v>
      </c>
      <c r="D6" s="516">
        <v>14</v>
      </c>
      <c r="E6" s="516">
        <v>16</v>
      </c>
      <c r="F6" s="517">
        <v>16</v>
      </c>
      <c r="G6" s="518">
        <v>25</v>
      </c>
      <c r="H6" s="519">
        <v>71</v>
      </c>
    </row>
    <row r="7" spans="1:8" ht="21.95" customHeight="1">
      <c r="A7" s="95"/>
      <c r="B7" s="296" t="s">
        <v>27</v>
      </c>
      <c r="C7" s="295" t="s">
        <v>6</v>
      </c>
      <c r="D7" s="520">
        <v>14</v>
      </c>
      <c r="E7" s="520">
        <v>16</v>
      </c>
      <c r="F7" s="521">
        <v>14</v>
      </c>
      <c r="G7" s="522">
        <v>24</v>
      </c>
      <c r="H7" s="523">
        <v>68</v>
      </c>
    </row>
    <row r="8" spans="1:8" ht="21.95" customHeight="1">
      <c r="A8" s="95"/>
      <c r="B8" s="296" t="s">
        <v>26</v>
      </c>
      <c r="C8" s="295" t="s">
        <v>6</v>
      </c>
      <c r="D8" s="524">
        <v>0</v>
      </c>
      <c r="E8" s="524">
        <v>0</v>
      </c>
      <c r="F8" s="524">
        <v>0</v>
      </c>
      <c r="G8" s="524">
        <v>0</v>
      </c>
      <c r="H8" s="523">
        <f t="shared" ref="H8:H16" si="0">G8+F8+E8+D8</f>
        <v>0</v>
      </c>
    </row>
    <row r="9" spans="1:8" ht="21.95" customHeight="1">
      <c r="A9" s="95"/>
      <c r="B9" s="296" t="s">
        <v>59</v>
      </c>
      <c r="C9" s="295" t="s">
        <v>6</v>
      </c>
      <c r="D9" s="524">
        <v>0</v>
      </c>
      <c r="E9" s="520">
        <v>0</v>
      </c>
      <c r="F9" s="524">
        <v>2</v>
      </c>
      <c r="G9" s="522">
        <v>1</v>
      </c>
      <c r="H9" s="523">
        <v>3</v>
      </c>
    </row>
    <row r="10" spans="1:8" ht="21.95" customHeight="1">
      <c r="A10" s="95"/>
      <c r="B10" s="297" t="s">
        <v>32</v>
      </c>
      <c r="C10" s="298" t="s">
        <v>33</v>
      </c>
      <c r="D10" s="516">
        <v>13</v>
      </c>
      <c r="E10" s="516">
        <v>13</v>
      </c>
      <c r="F10" s="517">
        <v>15</v>
      </c>
      <c r="G10" s="518">
        <v>23</v>
      </c>
      <c r="H10" s="519">
        <v>64</v>
      </c>
    </row>
    <row r="11" spans="1:8" ht="21.95" customHeight="1">
      <c r="A11" s="95"/>
      <c r="B11" s="296" t="s">
        <v>27</v>
      </c>
      <c r="C11" s="295" t="s">
        <v>6</v>
      </c>
      <c r="D11" s="520">
        <v>13</v>
      </c>
      <c r="E11" s="520">
        <v>13</v>
      </c>
      <c r="F11" s="521">
        <v>14</v>
      </c>
      <c r="G11" s="522">
        <v>23</v>
      </c>
      <c r="H11" s="523">
        <v>63</v>
      </c>
    </row>
    <row r="12" spans="1:8" ht="21.95" customHeight="1">
      <c r="A12" s="95"/>
      <c r="B12" s="296" t="s">
        <v>26</v>
      </c>
      <c r="C12" s="295" t="s">
        <v>6</v>
      </c>
      <c r="D12" s="524">
        <v>0</v>
      </c>
      <c r="E12" s="524">
        <v>0</v>
      </c>
      <c r="F12" s="524">
        <v>0</v>
      </c>
      <c r="G12" s="524">
        <v>0</v>
      </c>
      <c r="H12" s="523">
        <f t="shared" si="0"/>
        <v>0</v>
      </c>
    </row>
    <row r="13" spans="1:8" ht="21.95" customHeight="1">
      <c r="A13" s="95"/>
      <c r="B13" s="296" t="s">
        <v>59</v>
      </c>
      <c r="C13" s="295" t="s">
        <v>6</v>
      </c>
      <c r="D13" s="524">
        <v>0</v>
      </c>
      <c r="E13" s="520">
        <v>2</v>
      </c>
      <c r="F13" s="521">
        <v>0</v>
      </c>
      <c r="G13" s="522">
        <v>4</v>
      </c>
      <c r="H13" s="523">
        <f t="shared" si="0"/>
        <v>6</v>
      </c>
    </row>
    <row r="14" spans="1:8" ht="21.95" customHeight="1">
      <c r="A14" s="95"/>
      <c r="B14" s="297" t="s">
        <v>34</v>
      </c>
      <c r="C14" s="298" t="s">
        <v>33</v>
      </c>
      <c r="D14" s="516">
        <v>3</v>
      </c>
      <c r="E14" s="516">
        <v>10</v>
      </c>
      <c r="F14" s="517">
        <v>6</v>
      </c>
      <c r="G14" s="518">
        <v>13</v>
      </c>
      <c r="H14" s="519">
        <v>32</v>
      </c>
    </row>
    <row r="15" spans="1:8" ht="21.95" customHeight="1">
      <c r="A15" s="95"/>
      <c r="B15" s="296" t="s">
        <v>27</v>
      </c>
      <c r="C15" s="295" t="s">
        <v>6</v>
      </c>
      <c r="D15" s="520">
        <v>3</v>
      </c>
      <c r="E15" s="520">
        <v>10</v>
      </c>
      <c r="F15" s="521">
        <v>6</v>
      </c>
      <c r="G15" s="522">
        <v>13</v>
      </c>
      <c r="H15" s="523">
        <v>32</v>
      </c>
    </row>
    <row r="16" spans="1:8" ht="21.95" customHeight="1">
      <c r="A16" s="95"/>
      <c r="B16" s="296" t="s">
        <v>26</v>
      </c>
      <c r="C16" s="295" t="s">
        <v>6</v>
      </c>
      <c r="D16" s="524">
        <v>0</v>
      </c>
      <c r="E16" s="524">
        <v>0</v>
      </c>
      <c r="F16" s="524">
        <v>0</v>
      </c>
      <c r="G16" s="524">
        <v>0</v>
      </c>
      <c r="H16" s="523">
        <f t="shared" si="0"/>
        <v>0</v>
      </c>
    </row>
    <row r="17" spans="1:8" ht="21.95" customHeight="1">
      <c r="A17" s="95"/>
      <c r="B17" s="296" t="s">
        <v>59</v>
      </c>
      <c r="C17" s="295" t="s">
        <v>6</v>
      </c>
      <c r="D17" s="524">
        <v>0</v>
      </c>
      <c r="E17" s="520">
        <v>0</v>
      </c>
      <c r="F17" s="524">
        <v>0</v>
      </c>
      <c r="G17" s="524">
        <v>0</v>
      </c>
      <c r="H17" s="523">
        <v>0</v>
      </c>
    </row>
    <row r="18" spans="1:8" ht="21.95" customHeight="1">
      <c r="A18" s="291" t="s">
        <v>37</v>
      </c>
      <c r="B18" s="95"/>
      <c r="C18" s="295"/>
      <c r="D18" s="520"/>
      <c r="E18" s="520"/>
      <c r="F18" s="521"/>
      <c r="G18" s="522"/>
      <c r="H18" s="523"/>
    </row>
    <row r="19" spans="1:8" ht="21.95" customHeight="1">
      <c r="A19" s="95"/>
      <c r="B19" s="294" t="s">
        <v>35</v>
      </c>
      <c r="C19" s="295" t="s">
        <v>31</v>
      </c>
      <c r="D19" s="520">
        <v>6</v>
      </c>
      <c r="E19" s="520">
        <v>6</v>
      </c>
      <c r="F19" s="521">
        <v>5</v>
      </c>
      <c r="G19" s="522">
        <v>0</v>
      </c>
      <c r="H19" s="523">
        <v>17</v>
      </c>
    </row>
    <row r="20" spans="1:8" ht="21.95" customHeight="1">
      <c r="A20" s="95"/>
      <c r="B20" s="294" t="s">
        <v>32</v>
      </c>
      <c r="C20" s="295" t="s">
        <v>33</v>
      </c>
      <c r="D20" s="524">
        <v>0</v>
      </c>
      <c r="E20" s="520">
        <v>0</v>
      </c>
      <c r="F20" s="521">
        <v>0</v>
      </c>
      <c r="G20" s="524">
        <v>0</v>
      </c>
      <c r="H20" s="523">
        <v>0</v>
      </c>
    </row>
    <row r="21" spans="1:8" ht="21.95" customHeight="1">
      <c r="A21" s="95"/>
      <c r="B21" s="294" t="s">
        <v>34</v>
      </c>
      <c r="C21" s="295" t="s">
        <v>6</v>
      </c>
      <c r="D21" s="524">
        <v>0</v>
      </c>
      <c r="E21" s="524">
        <v>1</v>
      </c>
      <c r="F21" s="524">
        <v>0</v>
      </c>
      <c r="G21" s="524">
        <v>0</v>
      </c>
      <c r="H21" s="523">
        <v>1</v>
      </c>
    </row>
    <row r="22" spans="1:8" ht="29.25" customHeight="1">
      <c r="A22" s="95"/>
      <c r="B22" s="294" t="s">
        <v>42</v>
      </c>
      <c r="C22" s="311" t="s">
        <v>302</v>
      </c>
      <c r="D22" s="683">
        <v>2679.5</v>
      </c>
      <c r="E22" s="683">
        <v>2163.5</v>
      </c>
      <c r="F22" s="315">
        <v>5112</v>
      </c>
      <c r="G22" s="316">
        <v>0</v>
      </c>
      <c r="H22" s="317">
        <v>9955</v>
      </c>
    </row>
    <row r="23" spans="1:8" ht="10.5" customHeight="1">
      <c r="A23" s="83"/>
      <c r="B23" s="83"/>
      <c r="C23" s="184"/>
      <c r="D23" s="184"/>
      <c r="E23" s="184"/>
      <c r="F23" s="189"/>
      <c r="G23" s="184"/>
      <c r="H23" s="184"/>
    </row>
    <row r="25" spans="1:8">
      <c r="B25" s="18"/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zoomScalePageLayoutView="90" workbookViewId="0"/>
  </sheetViews>
  <sheetFormatPr defaultColWidth="8" defaultRowHeight="12.75"/>
  <cols>
    <col min="1" max="1" width="3.375" style="105" customWidth="1"/>
    <col min="2" max="2" width="26" style="105" customWidth="1"/>
    <col min="3" max="5" width="9.25" style="105" customWidth="1"/>
    <col min="6" max="6" width="8" style="105"/>
    <col min="7" max="7" width="4.5" style="105" customWidth="1"/>
    <col min="8" max="8" width="25.75" style="105" customWidth="1"/>
    <col min="9" max="9" width="13.375" style="105" customWidth="1"/>
    <col min="10" max="10" width="14.25" style="105" customWidth="1"/>
    <col min="11" max="11" width="12.625" style="105" customWidth="1"/>
    <col min="12" max="12" width="10" style="105" customWidth="1"/>
    <col min="13" max="16384" width="8" style="105"/>
  </cols>
  <sheetData>
    <row r="1" spans="1:12" s="133" customFormat="1" ht="18.75" customHeight="1">
      <c r="A1" s="132" t="s">
        <v>309</v>
      </c>
      <c r="B1" s="132"/>
      <c r="C1" s="132"/>
      <c r="D1" s="132"/>
      <c r="E1" s="1"/>
      <c r="G1" s="105"/>
      <c r="H1" s="105"/>
      <c r="I1" s="105"/>
      <c r="J1" s="105"/>
      <c r="K1" s="105"/>
      <c r="L1" s="105"/>
    </row>
    <row r="2" spans="1:12" s="133" customFormat="1" ht="19.5" customHeight="1">
      <c r="A2" s="134"/>
      <c r="B2" s="529" t="s">
        <v>347</v>
      </c>
      <c r="C2" s="135"/>
      <c r="D2" s="135"/>
      <c r="E2" s="2"/>
      <c r="G2" s="105"/>
      <c r="H2" s="105"/>
      <c r="I2" s="105"/>
      <c r="J2" s="105"/>
      <c r="K2" s="105"/>
      <c r="L2" s="105"/>
    </row>
    <row r="3" spans="1:12" ht="17.25" customHeight="1">
      <c r="A3" s="103"/>
      <c r="B3" s="103"/>
      <c r="C3" s="136"/>
      <c r="D3" s="103"/>
      <c r="E3" s="137"/>
    </row>
    <row r="4" spans="1:12" ht="63" customHeight="1">
      <c r="A4" s="138"/>
      <c r="B4" s="138"/>
      <c r="C4" s="319" t="s">
        <v>310</v>
      </c>
      <c r="D4" s="319" t="s">
        <v>311</v>
      </c>
      <c r="E4" s="319" t="s">
        <v>312</v>
      </c>
    </row>
    <row r="5" spans="1:12" ht="5.0999999999999996" customHeight="1">
      <c r="A5" s="103"/>
      <c r="B5" s="103"/>
      <c r="C5" s="103"/>
      <c r="D5" s="103"/>
      <c r="E5" s="139"/>
    </row>
    <row r="6" spans="1:12" ht="15" customHeight="1">
      <c r="A6" s="102" t="s">
        <v>43</v>
      </c>
      <c r="B6" s="103"/>
      <c r="C6" s="140"/>
      <c r="D6" s="140"/>
      <c r="E6" s="139"/>
    </row>
    <row r="7" spans="1:12" ht="17.45" customHeight="1">
      <c r="A7" s="102"/>
      <c r="B7" s="102" t="s">
        <v>44</v>
      </c>
      <c r="C7" s="175">
        <f>+C8+C9+C10+C11</f>
        <v>496668</v>
      </c>
      <c r="D7" s="175">
        <f>+D8+D9+D10+D11</f>
        <v>527327</v>
      </c>
      <c r="E7" s="320">
        <f t="shared" ref="E7:E12" si="0">D7/C7*100</f>
        <v>106.17293644849275</v>
      </c>
    </row>
    <row r="8" spans="1:12" ht="17.45" customHeight="1">
      <c r="A8" s="102"/>
      <c r="B8" s="104" t="s">
        <v>348</v>
      </c>
      <c r="C8" s="174">
        <v>103896</v>
      </c>
      <c r="D8" s="174">
        <v>134773</v>
      </c>
      <c r="E8" s="321">
        <f t="shared" si="0"/>
        <v>129.71914221914221</v>
      </c>
    </row>
    <row r="9" spans="1:12" ht="17.45" customHeight="1">
      <c r="A9" s="102"/>
      <c r="B9" s="104" t="s">
        <v>349</v>
      </c>
      <c r="C9" s="174">
        <v>156597</v>
      </c>
      <c r="D9" s="174">
        <v>157506</v>
      </c>
      <c r="E9" s="321">
        <f t="shared" si="0"/>
        <v>100.58047089024693</v>
      </c>
      <c r="F9" s="142"/>
    </row>
    <row r="10" spans="1:12" ht="17.45" customHeight="1">
      <c r="A10" s="102"/>
      <c r="B10" s="104" t="s">
        <v>350</v>
      </c>
      <c r="C10" s="174">
        <v>4756</v>
      </c>
      <c r="D10" s="174">
        <v>4785</v>
      </c>
      <c r="E10" s="321">
        <f t="shared" si="0"/>
        <v>100.60975609756098</v>
      </c>
    </row>
    <row r="11" spans="1:12" ht="17.45" customHeight="1">
      <c r="A11" s="102"/>
      <c r="B11" s="104" t="s">
        <v>351</v>
      </c>
      <c r="C11" s="174">
        <v>231419</v>
      </c>
      <c r="D11" s="174">
        <v>230263</v>
      </c>
      <c r="E11" s="321">
        <f t="shared" si="0"/>
        <v>99.500473167717431</v>
      </c>
    </row>
    <row r="12" spans="1:12" ht="17.45" customHeight="1">
      <c r="B12" s="102" t="s">
        <v>97</v>
      </c>
      <c r="C12" s="175">
        <v>54673.959999999992</v>
      </c>
      <c r="D12" s="175">
        <v>54831.320000000007</v>
      </c>
      <c r="E12" s="320">
        <f t="shared" si="0"/>
        <v>100.28781525976902</v>
      </c>
    </row>
    <row r="13" spans="1:12" ht="17.45" customHeight="1">
      <c r="B13" s="104" t="s">
        <v>3</v>
      </c>
      <c r="C13" s="174">
        <v>7486.27</v>
      </c>
      <c r="D13" s="174">
        <v>5992.3600000000006</v>
      </c>
      <c r="E13" s="321">
        <f t="shared" ref="E13:E16" si="1">D13/C13*100</f>
        <v>80.044668439690255</v>
      </c>
    </row>
    <row r="14" spans="1:12" ht="17.45" customHeight="1">
      <c r="B14" s="104" t="s">
        <v>4</v>
      </c>
      <c r="C14" s="174">
        <v>168.79999999999998</v>
      </c>
      <c r="D14" s="174">
        <v>176.8</v>
      </c>
      <c r="E14" s="321">
        <f t="shared" si="1"/>
        <v>104.73933649289103</v>
      </c>
    </row>
    <row r="15" spans="1:12" ht="17.45" customHeight="1">
      <c r="B15" s="104" t="s">
        <v>184</v>
      </c>
      <c r="C15" s="174">
        <v>795</v>
      </c>
      <c r="D15" s="174">
        <v>849.1400000000001</v>
      </c>
      <c r="E15" s="321">
        <f t="shared" si="1"/>
        <v>106.81006289308176</v>
      </c>
    </row>
    <row r="16" spans="1:12" ht="17.45" customHeight="1">
      <c r="B16" s="104" t="s">
        <v>185</v>
      </c>
      <c r="C16" s="174">
        <v>32981.039999999994</v>
      </c>
      <c r="D16" s="174">
        <v>35085.020000000004</v>
      </c>
      <c r="E16" s="321">
        <f t="shared" si="1"/>
        <v>106.37936220325379</v>
      </c>
    </row>
    <row r="17" spans="1:5" ht="9.9499999999999993" customHeight="1">
      <c r="B17" s="104"/>
      <c r="E17" s="322"/>
    </row>
    <row r="18" spans="1:5">
      <c r="A18" s="106" t="s">
        <v>46</v>
      </c>
      <c r="B18" s="107"/>
      <c r="C18" s="141"/>
      <c r="D18" s="141"/>
      <c r="E18" s="323"/>
    </row>
    <row r="19" spans="1:5" ht="17.45" customHeight="1">
      <c r="B19" s="102" t="s">
        <v>44</v>
      </c>
      <c r="C19" s="175">
        <f>+C20+C21+C22+C23</f>
        <v>1942762.31</v>
      </c>
      <c r="D19" s="175">
        <f>+D20+D21+D22+D23</f>
        <v>2088701.7118195009</v>
      </c>
      <c r="E19" s="320">
        <f t="shared" ref="E19" si="2">D19/C19*100</f>
        <v>107.51195352454108</v>
      </c>
    </row>
    <row r="20" spans="1:5" ht="17.45" customHeight="1">
      <c r="B20" s="104" t="s">
        <v>196</v>
      </c>
      <c r="C20" s="174">
        <v>0</v>
      </c>
      <c r="D20" s="174">
        <v>0</v>
      </c>
      <c r="E20" s="321">
        <f t="shared" ref="E20" si="3">+IF(C20&gt;0,D20/C20*100,0)</f>
        <v>0</v>
      </c>
    </row>
    <row r="21" spans="1:5" ht="17.45" customHeight="1">
      <c r="B21" s="104" t="s">
        <v>239</v>
      </c>
      <c r="C21" s="174">
        <v>654967.59699999995</v>
      </c>
      <c r="D21" s="174">
        <v>766092.03300000005</v>
      </c>
      <c r="E21" s="321">
        <f t="shared" ref="E21:E28" si="4">D21/C21*100</f>
        <v>116.96640207988796</v>
      </c>
    </row>
    <row r="22" spans="1:5" ht="17.45" customHeight="1">
      <c r="B22" s="104" t="s">
        <v>45</v>
      </c>
      <c r="C22" s="174">
        <v>8741.8999999999978</v>
      </c>
      <c r="D22" s="174">
        <v>9143</v>
      </c>
      <c r="E22" s="321">
        <f t="shared" si="4"/>
        <v>104.58824740617032</v>
      </c>
    </row>
    <row r="23" spans="1:5" ht="17.45" customHeight="1">
      <c r="B23" s="104" t="s">
        <v>240</v>
      </c>
      <c r="C23" s="174">
        <v>1279052.8130000001</v>
      </c>
      <c r="D23" s="174">
        <v>1313466.6788195008</v>
      </c>
      <c r="E23" s="321">
        <f t="shared" si="4"/>
        <v>102.69057426477828</v>
      </c>
    </row>
    <row r="24" spans="1:5" ht="17.45" customHeight="1">
      <c r="B24" s="102" t="s">
        <v>47</v>
      </c>
      <c r="C24" s="142"/>
      <c r="D24" s="143"/>
      <c r="E24" s="322"/>
    </row>
    <row r="25" spans="1:5" ht="17.45" customHeight="1">
      <c r="B25" s="104" t="s">
        <v>3</v>
      </c>
      <c r="C25" s="174">
        <v>61569.246702358083</v>
      </c>
      <c r="D25" s="174">
        <v>45653.389488337154</v>
      </c>
      <c r="E25" s="321">
        <f t="shared" si="4"/>
        <v>74.149663888268165</v>
      </c>
    </row>
    <row r="26" spans="1:5" ht="17.45" customHeight="1">
      <c r="B26" s="104" t="s">
        <v>4</v>
      </c>
      <c r="C26" s="174">
        <v>2677.6150999999995</v>
      </c>
      <c r="D26" s="174">
        <v>2706.3937703994707</v>
      </c>
      <c r="E26" s="321">
        <f t="shared" si="4"/>
        <v>101.07478742555161</v>
      </c>
    </row>
    <row r="27" spans="1:5" ht="17.45" customHeight="1">
      <c r="B27" s="104" t="s">
        <v>184</v>
      </c>
      <c r="C27" s="174">
        <v>19050.856939414829</v>
      </c>
      <c r="D27" s="174">
        <v>19626.271167696526</v>
      </c>
      <c r="E27" s="321">
        <f t="shared" si="4"/>
        <v>103.02041126082474</v>
      </c>
    </row>
    <row r="28" spans="1:5" ht="17.45" customHeight="1">
      <c r="B28" s="104" t="s">
        <v>185</v>
      </c>
      <c r="C28" s="174">
        <v>711475.48166950804</v>
      </c>
      <c r="D28" s="174">
        <v>776896.24284984998</v>
      </c>
      <c r="E28" s="321">
        <f t="shared" si="4"/>
        <v>109.19508301632956</v>
      </c>
    </row>
    <row r="29" spans="1:5" ht="5.0999999999999996" customHeight="1">
      <c r="A29" s="144"/>
      <c r="B29" s="144"/>
      <c r="C29" s="145"/>
      <c r="D29" s="145"/>
      <c r="E29" s="144"/>
    </row>
    <row r="30" spans="1:5" ht="27" customHeight="1">
      <c r="A30" s="147"/>
    </row>
    <row r="31" spans="1:5" ht="18" customHeight="1">
      <c r="A31" s="146"/>
      <c r="B31" s="147"/>
    </row>
    <row r="32" spans="1:5">
      <c r="A32" s="146"/>
      <c r="B32" s="148"/>
    </row>
    <row r="33" spans="1:2">
      <c r="A33" s="146"/>
      <c r="B33" s="147"/>
    </row>
    <row r="34" spans="1:2">
      <c r="A34" s="146"/>
      <c r="B34" s="147"/>
    </row>
    <row r="35" spans="1:2">
      <c r="A35" s="149"/>
      <c r="B35" s="150"/>
    </row>
    <row r="36" spans="1:2">
      <c r="A36" s="146"/>
      <c r="B36" s="146"/>
    </row>
    <row r="37" spans="1:2">
      <c r="A37" s="146"/>
      <c r="B37" s="150"/>
    </row>
    <row r="38" spans="1:2">
      <c r="A38" s="146"/>
      <c r="B38" s="150"/>
    </row>
    <row r="39" spans="1:2">
      <c r="A39" s="146"/>
      <c r="B39" s="151"/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firstPageNumber="19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workbookViewId="0"/>
  </sheetViews>
  <sheetFormatPr defaultColWidth="8" defaultRowHeight="12.75"/>
  <cols>
    <col min="1" max="1" width="2" style="205" customWidth="1"/>
    <col min="2" max="2" width="28.375" style="205" customWidth="1"/>
    <col min="3" max="4" width="9" style="205" customWidth="1"/>
    <col min="5" max="5" width="8.5" style="205" customWidth="1"/>
    <col min="6" max="6" width="8" style="205"/>
    <col min="7" max="7" width="5.125" style="205" customWidth="1"/>
    <col min="8" max="8" width="22.875" style="205" customWidth="1"/>
    <col min="9" max="9" width="11.75" style="205" customWidth="1"/>
    <col min="10" max="10" width="10.375" style="205" customWidth="1"/>
    <col min="11" max="11" width="15.5" style="205" customWidth="1"/>
    <col min="12" max="16384" width="8" style="205"/>
  </cols>
  <sheetData>
    <row r="1" spans="1:11" s="202" customFormat="1" ht="21.95" customHeight="1">
      <c r="A1" s="528" t="s">
        <v>195</v>
      </c>
      <c r="B1" s="201"/>
      <c r="C1" s="201"/>
      <c r="D1" s="201"/>
      <c r="E1" s="201"/>
      <c r="G1" s="205"/>
      <c r="H1" s="205"/>
      <c r="I1" s="205"/>
      <c r="J1" s="205"/>
      <c r="K1" s="205"/>
    </row>
    <row r="2" spans="1:11" ht="18" customHeight="1">
      <c r="A2" s="151"/>
      <c r="B2" s="204"/>
      <c r="C2" s="204"/>
      <c r="D2" s="204"/>
      <c r="E2" s="204"/>
    </row>
    <row r="3" spans="1:11" ht="51">
      <c r="A3" s="206"/>
      <c r="B3" s="207"/>
      <c r="C3" s="324" t="s">
        <v>352</v>
      </c>
      <c r="D3" s="324" t="s">
        <v>353</v>
      </c>
      <c r="E3" s="324" t="s">
        <v>354</v>
      </c>
    </row>
    <row r="4" spans="1:11" ht="5.0999999999999996" customHeight="1">
      <c r="A4" s="151"/>
      <c r="B4" s="209"/>
      <c r="C4" s="209"/>
      <c r="D4" s="209"/>
      <c r="E4" s="209"/>
    </row>
    <row r="5" spans="1:11">
      <c r="A5" s="210" t="s">
        <v>300</v>
      </c>
      <c r="B5" s="151"/>
      <c r="C5" s="301"/>
      <c r="D5" s="301"/>
      <c r="E5" s="302"/>
      <c r="F5" s="287"/>
    </row>
    <row r="6" spans="1:11" ht="3" customHeight="1">
      <c r="A6" s="212"/>
      <c r="B6" s="211"/>
      <c r="C6" s="211"/>
      <c r="D6" s="211"/>
      <c r="E6" s="211"/>
    </row>
    <row r="7" spans="1:11" ht="24.95" customHeight="1">
      <c r="A7" s="151"/>
      <c r="B7" s="213" t="s">
        <v>196</v>
      </c>
      <c r="C7" s="213"/>
      <c r="D7" s="213"/>
      <c r="E7" s="213"/>
    </row>
    <row r="8" spans="1:11" ht="24.95" customHeight="1">
      <c r="A8" s="151"/>
      <c r="B8" s="214" t="s">
        <v>197</v>
      </c>
      <c r="C8" s="328">
        <v>234951.31</v>
      </c>
      <c r="D8" s="328">
        <v>233672.90000000002</v>
      </c>
      <c r="E8" s="268">
        <f>+IF(C8&gt;0,D8/C8*100,0)</f>
        <v>99.455883008270959</v>
      </c>
    </row>
    <row r="9" spans="1:11" ht="24.95" customHeight="1">
      <c r="A9" s="151"/>
      <c r="B9" s="214" t="s">
        <v>198</v>
      </c>
      <c r="C9" s="325">
        <v>73.523014654809131</v>
      </c>
      <c r="D9" s="325">
        <v>71.007570800893035</v>
      </c>
      <c r="E9" s="268">
        <f t="shared" ref="E9:E10" si="0">+IF(C9&gt;0,D9/C9*100,0)</f>
        <v>96.578698703084854</v>
      </c>
    </row>
    <row r="10" spans="1:11" ht="24.95" customHeight="1">
      <c r="A10" s="151"/>
      <c r="B10" s="215" t="s">
        <v>199</v>
      </c>
      <c r="C10" s="329">
        <v>1727432.8608296602</v>
      </c>
      <c r="D10" s="329">
        <v>1659254.4991000001</v>
      </c>
      <c r="E10" s="268">
        <f t="shared" si="0"/>
        <v>96.053197593050584</v>
      </c>
    </row>
    <row r="11" spans="1:11" ht="24.95" customHeight="1">
      <c r="A11" s="151"/>
      <c r="B11" s="213" t="s">
        <v>200</v>
      </c>
      <c r="C11" s="270"/>
      <c r="D11" s="270"/>
      <c r="E11" s="215"/>
    </row>
    <row r="12" spans="1:11" ht="24.95" customHeight="1">
      <c r="A12" s="151"/>
      <c r="B12" s="214" t="s">
        <v>197</v>
      </c>
      <c r="C12" s="328">
        <v>388015.66000000003</v>
      </c>
      <c r="D12" s="328">
        <v>387768.85</v>
      </c>
      <c r="E12" s="268">
        <f>+IF(C12&gt;0,D12/C12*100,0)</f>
        <v>99.936391742539456</v>
      </c>
    </row>
    <row r="13" spans="1:11" ht="24.95" customHeight="1">
      <c r="A13" s="151"/>
      <c r="B13" s="214" t="s">
        <v>198</v>
      </c>
      <c r="C13" s="325">
        <v>56.675726608800154</v>
      </c>
      <c r="D13" s="325">
        <v>57.728768697505821</v>
      </c>
      <c r="E13" s="268">
        <f t="shared" ref="E13:E14" si="1">+IF(C13&gt;0,D13/C13*100,0)</f>
        <v>101.85801250679009</v>
      </c>
    </row>
    <row r="14" spans="1:11" ht="24.95" customHeight="1">
      <c r="A14" s="151"/>
      <c r="B14" s="215" t="s">
        <v>199</v>
      </c>
      <c r="C14" s="329">
        <v>2199106.9466093155</v>
      </c>
      <c r="D14" s="329">
        <v>2238541.8249747828</v>
      </c>
      <c r="E14" s="268">
        <f t="shared" si="1"/>
        <v>101.79322239995057</v>
      </c>
    </row>
    <row r="15" spans="1:11" ht="24.95" customHeight="1">
      <c r="A15" s="151"/>
      <c r="B15" s="213" t="s">
        <v>45</v>
      </c>
      <c r="C15" s="270"/>
      <c r="D15" s="270"/>
      <c r="E15" s="215"/>
    </row>
    <row r="16" spans="1:11" ht="24.95" customHeight="1">
      <c r="A16" s="151"/>
      <c r="B16" s="214" t="s">
        <v>197</v>
      </c>
      <c r="C16" s="328">
        <v>102.7</v>
      </c>
      <c r="D16" s="328">
        <v>4681.68</v>
      </c>
      <c r="E16" s="268">
        <f>+IF(C16&gt;0,D16/C16*100,0)</f>
        <v>4558.5978578383647</v>
      </c>
    </row>
    <row r="17" spans="1:5" ht="24.95" customHeight="1">
      <c r="A17" s="151"/>
      <c r="B17" s="214" t="s">
        <v>198</v>
      </c>
      <c r="C17" s="325">
        <v>32.539532619279456</v>
      </c>
      <c r="D17" s="325">
        <v>40.657186181029033</v>
      </c>
      <c r="E17" s="268">
        <f t="shared" ref="E17:E18" si="2">+IF(C17&gt;0,D17/C17*100,0)</f>
        <v>124.94705027490139</v>
      </c>
    </row>
    <row r="18" spans="1:5" ht="24.95" customHeight="1">
      <c r="A18" s="151"/>
      <c r="B18" s="215" t="s">
        <v>199</v>
      </c>
      <c r="C18" s="329">
        <v>334.18100000000004</v>
      </c>
      <c r="D18" s="329">
        <v>19034.393540000001</v>
      </c>
      <c r="E18" s="268">
        <f t="shared" si="2"/>
        <v>5695.8335572638771</v>
      </c>
    </row>
    <row r="19" spans="1:5" ht="24.95" customHeight="1">
      <c r="A19" s="151"/>
      <c r="B19" s="213" t="s">
        <v>3</v>
      </c>
      <c r="C19" s="213"/>
      <c r="D19" s="213"/>
      <c r="E19" s="213"/>
    </row>
    <row r="20" spans="1:5" ht="24.95" customHeight="1">
      <c r="A20" s="151"/>
      <c r="B20" s="214" t="s">
        <v>197</v>
      </c>
      <c r="C20" s="328">
        <v>7486.1600000000008</v>
      </c>
      <c r="D20" s="328">
        <v>5992.1600000000008</v>
      </c>
      <c r="E20" s="268">
        <f>+IF(C20&gt;0,D20/C20*100,0)</f>
        <v>80.043173001912876</v>
      </c>
    </row>
    <row r="21" spans="1:5" ht="24.95" customHeight="1">
      <c r="A21" s="151"/>
      <c r="B21" s="214" t="s">
        <v>198</v>
      </c>
      <c r="C21" s="325">
        <v>81.516571873964736</v>
      </c>
      <c r="D21" s="325">
        <v>73.881357194977937</v>
      </c>
      <c r="E21" s="268">
        <f t="shared" ref="E21:E22" si="3">+IF(C21&gt;0,D21/C21*100,0)</f>
        <v>90.633542967444896</v>
      </c>
    </row>
    <row r="22" spans="1:5" ht="24.95" customHeight="1">
      <c r="A22" s="151"/>
      <c r="B22" s="215" t="s">
        <v>199</v>
      </c>
      <c r="C22" s="329">
        <v>61024.609969999998</v>
      </c>
      <c r="D22" s="329">
        <v>44273.107773661752</v>
      </c>
      <c r="E22" s="268">
        <f t="shared" si="3"/>
        <v>72.549595639245595</v>
      </c>
    </row>
    <row r="23" spans="1:5" ht="24.95" hidden="1" customHeight="1">
      <c r="A23" s="151"/>
      <c r="B23" s="213" t="s">
        <v>4</v>
      </c>
      <c r="C23" s="213"/>
      <c r="D23" s="213"/>
      <c r="E23" s="213"/>
    </row>
    <row r="24" spans="1:5" ht="24.95" hidden="1" customHeight="1">
      <c r="A24" s="151"/>
      <c r="B24" s="214" t="s">
        <v>197</v>
      </c>
      <c r="C24" s="328">
        <v>168.49999999999997</v>
      </c>
      <c r="D24" s="328">
        <v>176.3</v>
      </c>
      <c r="E24" s="268">
        <f>+IF(C24&gt;0,D24/C24*100,0)</f>
        <v>104.62908011869439</v>
      </c>
    </row>
    <row r="25" spans="1:5" ht="24.95" hidden="1" customHeight="1">
      <c r="A25" s="151"/>
      <c r="B25" s="214" t="s">
        <v>198</v>
      </c>
      <c r="C25" s="325">
        <v>179.70358456973293</v>
      </c>
      <c r="D25" s="325">
        <v>177.06531480431082</v>
      </c>
      <c r="E25" s="268">
        <f t="shared" ref="E25:E26" si="4">+IF(C25&gt;0,D25/C25*100,0)</f>
        <v>98.531876939606434</v>
      </c>
    </row>
    <row r="26" spans="1:5" ht="24.95" hidden="1" customHeight="1">
      <c r="A26" s="151"/>
      <c r="B26" s="215" t="s">
        <v>199</v>
      </c>
      <c r="C26" s="329">
        <v>3028.0053999999996</v>
      </c>
      <c r="D26" s="329">
        <v>3121.6614999999997</v>
      </c>
      <c r="E26" s="268">
        <f t="shared" si="4"/>
        <v>103.09299646559415</v>
      </c>
    </row>
    <row r="27" spans="1:5" ht="24.95" hidden="1" customHeight="1">
      <c r="A27" s="151"/>
      <c r="B27" s="213" t="s">
        <v>245</v>
      </c>
      <c r="C27" s="215"/>
      <c r="D27" s="215"/>
      <c r="E27" s="215"/>
    </row>
    <row r="28" spans="1:5" ht="24.95" hidden="1" customHeight="1">
      <c r="A28" s="151"/>
      <c r="B28" s="214" t="s">
        <v>197</v>
      </c>
      <c r="C28" s="328">
        <v>794.8</v>
      </c>
      <c r="D28" s="328">
        <v>849.1400000000001</v>
      </c>
      <c r="E28" s="268">
        <f>+IF(C28&gt;0,D28/C28*100,0)</f>
        <v>106.83694011071969</v>
      </c>
    </row>
    <row r="29" spans="1:5" ht="24.95" hidden="1" customHeight="1">
      <c r="A29" s="151"/>
      <c r="B29" s="214" t="s">
        <v>198</v>
      </c>
      <c r="C29" s="325">
        <v>233.82526932264329</v>
      </c>
      <c r="D29" s="325">
        <v>234.49881252256145</v>
      </c>
      <c r="E29" s="268">
        <f t="shared" ref="E29:E30" si="5">+IF(C29&gt;0,D29/C29*100,0)</f>
        <v>100.28805406783847</v>
      </c>
    </row>
    <row r="30" spans="1:5" ht="24.95" hidden="1" customHeight="1">
      <c r="A30" s="151"/>
      <c r="B30" s="215" t="s">
        <v>199</v>
      </c>
      <c r="C30" s="329">
        <v>18584.432405763688</v>
      </c>
      <c r="D30" s="329">
        <v>19912.232166540784</v>
      </c>
      <c r="E30" s="268">
        <f t="shared" si="5"/>
        <v>107.14468826266277</v>
      </c>
    </row>
    <row r="31" spans="1:5" ht="24.95" hidden="1" customHeight="1">
      <c r="A31" s="151"/>
      <c r="B31" s="213" t="s">
        <v>201</v>
      </c>
      <c r="C31" s="213"/>
      <c r="D31" s="213"/>
      <c r="E31" s="213"/>
    </row>
    <row r="32" spans="1:5" ht="24.95" hidden="1" customHeight="1">
      <c r="A32" s="151"/>
      <c r="B32" s="214" t="s">
        <v>197</v>
      </c>
      <c r="C32" s="328">
        <v>3.6</v>
      </c>
      <c r="D32" s="328">
        <v>17.5</v>
      </c>
      <c r="E32" s="268">
        <f>+IF(C32&gt;0,D32/C32*100,0)</f>
        <v>486.11111111111109</v>
      </c>
    </row>
    <row r="33" spans="1:6" ht="24.95" hidden="1" customHeight="1">
      <c r="A33" s="216"/>
      <c r="B33" s="214" t="s">
        <v>198</v>
      </c>
      <c r="C33" s="325">
        <v>26.793888888888887</v>
      </c>
      <c r="D33" s="325">
        <v>24.88</v>
      </c>
      <c r="E33" s="268">
        <f t="shared" ref="E33:E34" si="6">+IF(C33&gt;0,D33/C33*100,0)</f>
        <v>92.856994754193536</v>
      </c>
    </row>
    <row r="34" spans="1:6" ht="24.95" hidden="1" customHeight="1">
      <c r="A34" s="216"/>
      <c r="B34" s="215" t="s">
        <v>199</v>
      </c>
      <c r="C34" s="329">
        <v>9.6457999999999995</v>
      </c>
      <c r="D34" s="329">
        <v>43.54</v>
      </c>
      <c r="E34" s="268">
        <f t="shared" si="6"/>
        <v>451.38816894399633</v>
      </c>
    </row>
    <row r="35" spans="1:6" ht="24.95" hidden="1" customHeight="1">
      <c r="A35" s="216"/>
      <c r="B35" s="213" t="s">
        <v>202</v>
      </c>
      <c r="C35" s="213"/>
      <c r="D35" s="213"/>
      <c r="E35" s="213"/>
    </row>
    <row r="36" spans="1:6" ht="24.95" hidden="1" customHeight="1">
      <c r="A36" s="216"/>
      <c r="B36" s="214" t="s">
        <v>197</v>
      </c>
      <c r="C36" s="328">
        <v>1165.9000000000001</v>
      </c>
      <c r="D36" s="328">
        <v>1219.9099999999999</v>
      </c>
      <c r="E36" s="268">
        <f>+IF(C36&gt;0,D36/C36*100,0)</f>
        <v>104.63247276781884</v>
      </c>
    </row>
    <row r="37" spans="1:6" ht="24.95" hidden="1" customHeight="1">
      <c r="A37" s="216"/>
      <c r="B37" s="214" t="s">
        <v>198</v>
      </c>
      <c r="C37" s="325">
        <v>51.150706750150093</v>
      </c>
      <c r="D37" s="325">
        <v>39.886187048136314</v>
      </c>
      <c r="E37" s="268">
        <f t="shared" ref="E37:E38" si="7">+IF(C37&gt;0,D37/C37*100,0)</f>
        <v>77.977782873976182</v>
      </c>
    </row>
    <row r="38" spans="1:6" ht="24.95" hidden="1" customHeight="1">
      <c r="A38" s="216"/>
      <c r="B38" s="215" t="s">
        <v>199</v>
      </c>
      <c r="C38" s="329">
        <v>5963.6608999999999</v>
      </c>
      <c r="D38" s="329">
        <v>4865.7558441891961</v>
      </c>
      <c r="E38" s="268">
        <f t="shared" si="7"/>
        <v>81.590082430562006</v>
      </c>
    </row>
    <row r="39" spans="1:6" ht="24.95" hidden="1" customHeight="1">
      <c r="A39" s="216"/>
      <c r="B39" s="213" t="s">
        <v>203</v>
      </c>
      <c r="C39" s="213"/>
      <c r="D39" s="213"/>
      <c r="E39" s="213"/>
    </row>
    <row r="40" spans="1:6" ht="24.95" hidden="1" customHeight="1">
      <c r="A40" s="216"/>
      <c r="B40" s="214" t="s">
        <v>197</v>
      </c>
      <c r="C40" s="328">
        <v>32981.149999999994</v>
      </c>
      <c r="D40" s="328">
        <v>35085.439999999995</v>
      </c>
      <c r="E40" s="268">
        <f>+IF(C40&gt;0,D40/C40*100,0)</f>
        <v>106.38028085739886</v>
      </c>
    </row>
    <row r="41" spans="1:6" ht="24.95" hidden="1" customHeight="1">
      <c r="A41" s="216"/>
      <c r="B41" s="214" t="s">
        <v>198</v>
      </c>
      <c r="C41" s="325">
        <v>218.4268965309104</v>
      </c>
      <c r="D41" s="325">
        <v>235.58438678786626</v>
      </c>
      <c r="E41" s="268">
        <f t="shared" ref="E41:E42" si="8">+IF(C41&gt;0,D41/C41*100,0)</f>
        <v>107.85502634037005</v>
      </c>
    </row>
    <row r="42" spans="1:6" ht="24.95" hidden="1" customHeight="1">
      <c r="A42" s="216"/>
      <c r="B42" s="215" t="s">
        <v>199</v>
      </c>
      <c r="C42" s="329">
        <v>729025.32311880752</v>
      </c>
      <c r="D42" s="329">
        <v>826558.18675824732</v>
      </c>
      <c r="E42" s="268">
        <f t="shared" si="8"/>
        <v>113.37852891339759</v>
      </c>
    </row>
    <row r="43" spans="1:6" ht="9" hidden="1" customHeight="1">
      <c r="A43" s="221"/>
      <c r="B43" s="221"/>
      <c r="C43" s="221"/>
      <c r="D43" s="221"/>
      <c r="E43" s="221"/>
      <c r="F43" s="227"/>
    </row>
    <row r="44" spans="1:6" ht="18" customHeight="1"/>
    <row r="45" spans="1:6" ht="18" customHeight="1"/>
    <row r="46" spans="1:6" ht="18" customHeight="1"/>
    <row r="47" spans="1:6" ht="18" customHeight="1"/>
    <row r="48" spans="1:6" ht="18" customHeight="1"/>
  </sheetData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48"/>
  <sheetViews>
    <sheetView workbookViewId="0"/>
  </sheetViews>
  <sheetFormatPr defaultColWidth="8" defaultRowHeight="12.75"/>
  <cols>
    <col min="1" max="1" width="2" style="205" customWidth="1"/>
    <col min="2" max="2" width="28.375" style="205" customWidth="1"/>
    <col min="3" max="4" width="9" style="205" customWidth="1"/>
    <col min="5" max="5" width="8.5" style="205" customWidth="1"/>
    <col min="6" max="6" width="8" style="205"/>
    <col min="7" max="7" width="5.125" style="205" customWidth="1"/>
    <col min="8" max="8" width="22.875" style="205" customWidth="1"/>
    <col min="9" max="9" width="11.75" style="205" customWidth="1"/>
    <col min="10" max="10" width="10.375" style="205" customWidth="1"/>
    <col min="11" max="11" width="15.5" style="205" customWidth="1"/>
    <col min="12" max="16384" width="8" style="205"/>
  </cols>
  <sheetData>
    <row r="1" spans="1:11" s="202" customFormat="1" ht="21.95" customHeight="1">
      <c r="A1" s="528" t="s">
        <v>195</v>
      </c>
      <c r="B1" s="201"/>
      <c r="C1" s="201"/>
      <c r="D1" s="201"/>
      <c r="E1" s="201"/>
      <c r="G1" s="205"/>
      <c r="H1" s="205"/>
      <c r="I1" s="205"/>
      <c r="J1" s="205"/>
      <c r="K1" s="205"/>
    </row>
    <row r="2" spans="1:11" s="332" customFormat="1" ht="18" customHeight="1">
      <c r="A2" s="330" t="s">
        <v>313</v>
      </c>
      <c r="B2" s="331"/>
      <c r="C2" s="331"/>
      <c r="D2" s="331"/>
      <c r="E2" s="331"/>
    </row>
    <row r="3" spans="1:11" ht="51">
      <c r="A3" s="206"/>
      <c r="B3" s="207"/>
      <c r="C3" s="324" t="s">
        <v>352</v>
      </c>
      <c r="D3" s="324" t="s">
        <v>353</v>
      </c>
      <c r="E3" s="324" t="s">
        <v>354</v>
      </c>
    </row>
    <row r="4" spans="1:11" ht="5.0999999999999996" customHeight="1">
      <c r="A4" s="151"/>
      <c r="B4" s="209"/>
      <c r="C4" s="209"/>
      <c r="D4" s="209"/>
      <c r="E4" s="209"/>
    </row>
    <row r="5" spans="1:11" hidden="1">
      <c r="A5" s="210" t="s">
        <v>300</v>
      </c>
      <c r="B5" s="151"/>
      <c r="C5" s="301"/>
      <c r="D5" s="301"/>
      <c r="E5" s="302"/>
      <c r="F5" s="287"/>
    </row>
    <row r="6" spans="1:11" ht="3" hidden="1" customHeight="1">
      <c r="A6" s="212"/>
      <c r="B6" s="211"/>
      <c r="C6" s="211"/>
      <c r="D6" s="211"/>
      <c r="E6" s="211"/>
    </row>
    <row r="7" spans="1:11" ht="24.95" hidden="1" customHeight="1">
      <c r="A7" s="151"/>
      <c r="B7" s="213" t="s">
        <v>196</v>
      </c>
      <c r="C7" s="213"/>
      <c r="D7" s="213"/>
      <c r="E7" s="213"/>
    </row>
    <row r="8" spans="1:11" ht="24.95" hidden="1" customHeight="1">
      <c r="A8" s="151"/>
      <c r="B8" s="214" t="s">
        <v>197</v>
      </c>
      <c r="C8" s="328">
        <v>234951.31</v>
      </c>
      <c r="D8" s="328">
        <v>233672.90000000002</v>
      </c>
      <c r="E8" s="268">
        <f>+IF(C8&gt;0,D8/C8*100,0)</f>
        <v>99.455883008270959</v>
      </c>
    </row>
    <row r="9" spans="1:11" ht="24.95" hidden="1" customHeight="1">
      <c r="A9" s="151"/>
      <c r="B9" s="214" t="s">
        <v>198</v>
      </c>
      <c r="C9" s="325">
        <v>73.523014654809131</v>
      </c>
      <c r="D9" s="325">
        <v>71.007570800893035</v>
      </c>
      <c r="E9" s="268">
        <f t="shared" ref="E9:E10" si="0">+IF(C9&gt;0,D9/C9*100,0)</f>
        <v>96.578698703084854</v>
      </c>
    </row>
    <row r="10" spans="1:11" ht="24.95" hidden="1" customHeight="1">
      <c r="A10" s="151"/>
      <c r="B10" s="215" t="s">
        <v>199</v>
      </c>
      <c r="C10" s="329">
        <v>1727432.8608296602</v>
      </c>
      <c r="D10" s="329">
        <v>1659254.4991000001</v>
      </c>
      <c r="E10" s="268">
        <f t="shared" si="0"/>
        <v>96.053197593050584</v>
      </c>
    </row>
    <row r="11" spans="1:11" ht="24.95" hidden="1" customHeight="1">
      <c r="A11" s="151"/>
      <c r="B11" s="213" t="s">
        <v>200</v>
      </c>
      <c r="C11" s="326"/>
      <c r="D11" s="326"/>
      <c r="E11" s="215"/>
    </row>
    <row r="12" spans="1:11" ht="24.95" hidden="1" customHeight="1">
      <c r="A12" s="151"/>
      <c r="B12" s="214" t="s">
        <v>197</v>
      </c>
      <c r="C12" s="328">
        <v>388015.66000000003</v>
      </c>
      <c r="D12" s="328">
        <v>387768.85</v>
      </c>
      <c r="E12" s="268">
        <f>+IF(C12&gt;0,D12/C12*100,0)</f>
        <v>99.936391742539456</v>
      </c>
    </row>
    <row r="13" spans="1:11" ht="24.95" hidden="1" customHeight="1">
      <c r="A13" s="151"/>
      <c r="B13" s="214" t="s">
        <v>198</v>
      </c>
      <c r="C13" s="325">
        <v>56.675726608800154</v>
      </c>
      <c r="D13" s="325">
        <v>57.728768697505821</v>
      </c>
      <c r="E13" s="268">
        <f t="shared" ref="E13:E14" si="1">+IF(C13&gt;0,D13/C13*100,0)</f>
        <v>101.85801250679009</v>
      </c>
    </row>
    <row r="14" spans="1:11" ht="24.95" hidden="1" customHeight="1">
      <c r="A14" s="151"/>
      <c r="B14" s="215" t="s">
        <v>199</v>
      </c>
      <c r="C14" s="329">
        <v>2199106.9466093155</v>
      </c>
      <c r="D14" s="329">
        <v>2238541.8249747828</v>
      </c>
      <c r="E14" s="268">
        <f t="shared" si="1"/>
        <v>101.79322239995057</v>
      </c>
    </row>
    <row r="15" spans="1:11" ht="24.95" hidden="1" customHeight="1">
      <c r="A15" s="151"/>
      <c r="B15" s="213" t="s">
        <v>45</v>
      </c>
      <c r="C15" s="326"/>
      <c r="D15" s="326"/>
      <c r="E15" s="215"/>
    </row>
    <row r="16" spans="1:11" ht="24.95" hidden="1" customHeight="1">
      <c r="A16" s="151"/>
      <c r="B16" s="214" t="s">
        <v>197</v>
      </c>
      <c r="C16" s="328">
        <v>102.7</v>
      </c>
      <c r="D16" s="328">
        <v>4681.68</v>
      </c>
      <c r="E16" s="268">
        <f>+IF(C16&gt;0,D16/C16*100,0)</f>
        <v>4558.5978578383647</v>
      </c>
    </row>
    <row r="17" spans="1:5" ht="24.95" hidden="1" customHeight="1">
      <c r="A17" s="151"/>
      <c r="B17" s="214" t="s">
        <v>198</v>
      </c>
      <c r="C17" s="325">
        <v>32.539532619279456</v>
      </c>
      <c r="D17" s="325">
        <v>40.657186181029033</v>
      </c>
      <c r="E17" s="268">
        <f t="shared" ref="E17:E18" si="2">+IF(C17&gt;0,D17/C17*100,0)</f>
        <v>124.94705027490139</v>
      </c>
    </row>
    <row r="18" spans="1:5" ht="24.95" hidden="1" customHeight="1">
      <c r="A18" s="151"/>
      <c r="B18" s="215" t="s">
        <v>199</v>
      </c>
      <c r="C18" s="329">
        <v>334.18100000000004</v>
      </c>
      <c r="D18" s="329">
        <v>19034.393540000001</v>
      </c>
      <c r="E18" s="268">
        <f t="shared" si="2"/>
        <v>5695.8335572638771</v>
      </c>
    </row>
    <row r="19" spans="1:5" ht="24.95" hidden="1" customHeight="1">
      <c r="A19" s="151"/>
      <c r="B19" s="213" t="s">
        <v>3</v>
      </c>
      <c r="C19" s="327"/>
      <c r="D19" s="327"/>
      <c r="E19" s="213"/>
    </row>
    <row r="20" spans="1:5" ht="24.95" hidden="1" customHeight="1">
      <c r="A20" s="151"/>
      <c r="B20" s="214" t="s">
        <v>197</v>
      </c>
      <c r="C20" s="328">
        <v>7486.1600000000008</v>
      </c>
      <c r="D20" s="328">
        <v>5992.1600000000008</v>
      </c>
      <c r="E20" s="268">
        <f>+IF(C20&gt;0,D20/C20*100,0)</f>
        <v>80.043173001912876</v>
      </c>
    </row>
    <row r="21" spans="1:5" ht="24.95" hidden="1" customHeight="1">
      <c r="A21" s="151"/>
      <c r="B21" s="214" t="s">
        <v>198</v>
      </c>
      <c r="C21" s="325">
        <v>81.516571873964736</v>
      </c>
      <c r="D21" s="325">
        <v>73.881357194977937</v>
      </c>
      <c r="E21" s="268">
        <f t="shared" ref="E21:E22" si="3">+IF(C21&gt;0,D21/C21*100,0)</f>
        <v>90.633542967444896</v>
      </c>
    </row>
    <row r="22" spans="1:5" ht="24.95" hidden="1" customHeight="1">
      <c r="A22" s="151"/>
      <c r="B22" s="215" t="s">
        <v>199</v>
      </c>
      <c r="C22" s="329">
        <v>61024.609969999998</v>
      </c>
      <c r="D22" s="329">
        <v>44273.107773661752</v>
      </c>
      <c r="E22" s="268">
        <f t="shared" si="3"/>
        <v>72.549595639245595</v>
      </c>
    </row>
    <row r="23" spans="1:5" ht="20.100000000000001" customHeight="1">
      <c r="A23" s="151"/>
      <c r="B23" s="213" t="s">
        <v>4</v>
      </c>
      <c r="C23" s="213"/>
      <c r="D23" s="213"/>
      <c r="E23" s="213"/>
    </row>
    <row r="24" spans="1:5" ht="20.100000000000001" customHeight="1">
      <c r="A24" s="151"/>
      <c r="B24" s="214" t="s">
        <v>197</v>
      </c>
      <c r="C24" s="267">
        <v>168.49999999999997</v>
      </c>
      <c r="D24" s="267">
        <v>176.3</v>
      </c>
      <c r="E24" s="268">
        <f>+IF(C24&gt;0,D24/C24*100,0)</f>
        <v>104.62908011869439</v>
      </c>
    </row>
    <row r="25" spans="1:5" ht="20.100000000000001" customHeight="1">
      <c r="A25" s="151"/>
      <c r="B25" s="214" t="s">
        <v>198</v>
      </c>
      <c r="C25" s="268">
        <v>179.70358456973293</v>
      </c>
      <c r="D25" s="268">
        <v>177.06531480431082</v>
      </c>
      <c r="E25" s="268">
        <f t="shared" ref="E25:E26" si="4">+IF(C25&gt;0,D25/C25*100,0)</f>
        <v>98.531876939606434</v>
      </c>
    </row>
    <row r="26" spans="1:5" ht="20.100000000000001" customHeight="1">
      <c r="A26" s="151"/>
      <c r="B26" s="215" t="s">
        <v>199</v>
      </c>
      <c r="C26" s="269">
        <v>3028.0053999999996</v>
      </c>
      <c r="D26" s="269">
        <v>3121.6614999999997</v>
      </c>
      <c r="E26" s="268">
        <f t="shared" si="4"/>
        <v>103.09299646559415</v>
      </c>
    </row>
    <row r="27" spans="1:5" ht="20.100000000000001" customHeight="1">
      <c r="A27" s="151"/>
      <c r="B27" s="213" t="s">
        <v>245</v>
      </c>
      <c r="C27" s="215"/>
      <c r="D27" s="215"/>
      <c r="E27" s="215"/>
    </row>
    <row r="28" spans="1:5" ht="20.100000000000001" customHeight="1">
      <c r="A28" s="151"/>
      <c r="B28" s="214" t="s">
        <v>197</v>
      </c>
      <c r="C28" s="269">
        <v>794.8</v>
      </c>
      <c r="D28" s="269">
        <v>849.1400000000001</v>
      </c>
      <c r="E28" s="268">
        <f>+IF(C28&gt;0,D28/C28*100,0)</f>
        <v>106.83694011071969</v>
      </c>
    </row>
    <row r="29" spans="1:5" ht="20.100000000000001" customHeight="1">
      <c r="A29" s="151"/>
      <c r="B29" s="214" t="s">
        <v>198</v>
      </c>
      <c r="C29" s="271">
        <v>233.82526932264329</v>
      </c>
      <c r="D29" s="271">
        <v>234.49881252256145</v>
      </c>
      <c r="E29" s="268">
        <f t="shared" ref="E29:E30" si="5">+IF(C29&gt;0,D29/C29*100,0)</f>
        <v>100.28805406783847</v>
      </c>
    </row>
    <row r="30" spans="1:5" ht="20.100000000000001" customHeight="1">
      <c r="A30" s="151"/>
      <c r="B30" s="215" t="s">
        <v>199</v>
      </c>
      <c r="C30" s="269">
        <v>18584.432405763688</v>
      </c>
      <c r="D30" s="269">
        <v>19912.232166540784</v>
      </c>
      <c r="E30" s="268">
        <f t="shared" si="5"/>
        <v>107.14468826266277</v>
      </c>
    </row>
    <row r="31" spans="1:5" ht="20.100000000000001" customHeight="1">
      <c r="A31" s="151"/>
      <c r="B31" s="213" t="s">
        <v>201</v>
      </c>
      <c r="C31" s="213"/>
      <c r="D31" s="213"/>
      <c r="E31" s="213"/>
    </row>
    <row r="32" spans="1:5" ht="20.100000000000001" customHeight="1">
      <c r="A32" s="151"/>
      <c r="B32" s="214" t="s">
        <v>197</v>
      </c>
      <c r="C32" s="269">
        <v>3.6</v>
      </c>
      <c r="D32" s="269">
        <v>17.5</v>
      </c>
      <c r="E32" s="268">
        <f>+IF(C32&gt;0,D32/C32*100,0)</f>
        <v>486.11111111111109</v>
      </c>
    </row>
    <row r="33" spans="1:6" ht="20.100000000000001" customHeight="1">
      <c r="A33" s="216"/>
      <c r="B33" s="214" t="s">
        <v>198</v>
      </c>
      <c r="C33" s="271">
        <v>26.793888888888887</v>
      </c>
      <c r="D33" s="271">
        <v>24.88</v>
      </c>
      <c r="E33" s="268">
        <f t="shared" ref="E33:E34" si="6">+IF(C33&gt;0,D33/C33*100,0)</f>
        <v>92.856994754193536</v>
      </c>
    </row>
    <row r="34" spans="1:6" ht="20.100000000000001" customHeight="1">
      <c r="A34" s="216"/>
      <c r="B34" s="215" t="s">
        <v>199</v>
      </c>
      <c r="C34" s="269">
        <v>9.6457999999999995</v>
      </c>
      <c r="D34" s="269">
        <v>43.54</v>
      </c>
      <c r="E34" s="268">
        <f t="shared" si="6"/>
        <v>451.38816894399633</v>
      </c>
    </row>
    <row r="35" spans="1:6" ht="20.100000000000001" customHeight="1">
      <c r="A35" s="216"/>
      <c r="B35" s="213" t="s">
        <v>202</v>
      </c>
      <c r="C35" s="213"/>
      <c r="D35" s="213"/>
      <c r="E35" s="213"/>
    </row>
    <row r="36" spans="1:6" ht="20.100000000000001" customHeight="1">
      <c r="A36" s="216"/>
      <c r="B36" s="214" t="s">
        <v>197</v>
      </c>
      <c r="C36" s="269">
        <v>1165.9000000000001</v>
      </c>
      <c r="D36" s="269">
        <v>1219.9099999999999</v>
      </c>
      <c r="E36" s="268">
        <f>+IF(C36&gt;0,D36/C36*100,0)</f>
        <v>104.63247276781884</v>
      </c>
    </row>
    <row r="37" spans="1:6" ht="20.100000000000001" customHeight="1">
      <c r="A37" s="216"/>
      <c r="B37" s="214" t="s">
        <v>198</v>
      </c>
      <c r="C37" s="271">
        <v>51.150706750150093</v>
      </c>
      <c r="D37" s="271">
        <v>39.886187048136314</v>
      </c>
      <c r="E37" s="268">
        <f t="shared" ref="E37:E38" si="7">+IF(C37&gt;0,D37/C37*100,0)</f>
        <v>77.977782873976182</v>
      </c>
    </row>
    <row r="38" spans="1:6" ht="20.100000000000001" customHeight="1">
      <c r="A38" s="216"/>
      <c r="B38" s="215" t="s">
        <v>199</v>
      </c>
      <c r="C38" s="269">
        <v>5963.6608999999999</v>
      </c>
      <c r="D38" s="269">
        <v>4865.7558441891961</v>
      </c>
      <c r="E38" s="268">
        <f t="shared" si="7"/>
        <v>81.590082430562006</v>
      </c>
    </row>
    <row r="39" spans="1:6" ht="20.100000000000001" customHeight="1">
      <c r="A39" s="216"/>
      <c r="B39" s="213" t="s">
        <v>203</v>
      </c>
      <c r="C39" s="213"/>
      <c r="D39" s="213"/>
      <c r="E39" s="213"/>
    </row>
    <row r="40" spans="1:6" ht="20.100000000000001" customHeight="1">
      <c r="A40" s="216"/>
      <c r="B40" s="214" t="s">
        <v>197</v>
      </c>
      <c r="C40" s="269">
        <v>32981.149999999994</v>
      </c>
      <c r="D40" s="269">
        <v>35085.439999999995</v>
      </c>
      <c r="E40" s="268">
        <f>+IF(C40&gt;0,D40/C40*100,0)</f>
        <v>106.38028085739886</v>
      </c>
    </row>
    <row r="41" spans="1:6" ht="20.100000000000001" customHeight="1">
      <c r="A41" s="216"/>
      <c r="B41" s="214" t="s">
        <v>198</v>
      </c>
      <c r="C41" s="271">
        <v>218.4268965309104</v>
      </c>
      <c r="D41" s="271">
        <v>235.58438678786626</v>
      </c>
      <c r="E41" s="268">
        <f t="shared" ref="E41:E42" si="8">+IF(C41&gt;0,D41/C41*100,0)</f>
        <v>107.85502634037005</v>
      </c>
    </row>
    <row r="42" spans="1:6" ht="20.100000000000001" customHeight="1">
      <c r="A42" s="216"/>
      <c r="B42" s="215" t="s">
        <v>199</v>
      </c>
      <c r="C42" s="269">
        <v>729025.32311880752</v>
      </c>
      <c r="D42" s="269">
        <v>826558.18675824732</v>
      </c>
      <c r="E42" s="268">
        <f t="shared" si="8"/>
        <v>113.37852891339759</v>
      </c>
    </row>
    <row r="43" spans="1:6" ht="9" customHeight="1">
      <c r="A43" s="221"/>
      <c r="B43" s="221"/>
      <c r="C43" s="221"/>
      <c r="D43" s="221"/>
      <c r="E43" s="221"/>
      <c r="F43" s="227"/>
    </row>
    <row r="44" spans="1:6" ht="18" customHeight="1"/>
    <row r="45" spans="1:6" ht="18" customHeight="1"/>
    <row r="46" spans="1:6" ht="18" customHeight="1"/>
    <row r="47" spans="1:6" ht="18" customHeight="1"/>
    <row r="48" spans="1:6" ht="18" customHeight="1"/>
  </sheetData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workbookViewId="0"/>
  </sheetViews>
  <sheetFormatPr defaultColWidth="8" defaultRowHeight="12.75"/>
  <cols>
    <col min="1" max="1" width="3.75" style="205" customWidth="1"/>
    <col min="2" max="2" width="22" style="205" customWidth="1"/>
    <col min="3" max="4" width="10.75" style="205" customWidth="1"/>
    <col min="5" max="5" width="10.125" style="205" customWidth="1"/>
    <col min="6" max="6" width="8" style="205"/>
    <col min="7" max="7" width="7.875" style="205" customWidth="1"/>
    <col min="8" max="8" width="24" style="205" customWidth="1"/>
    <col min="9" max="9" width="9.5" style="205" customWidth="1"/>
    <col min="10" max="10" width="8.625" style="205" customWidth="1"/>
    <col min="11" max="11" width="11.125" style="205" customWidth="1"/>
    <col min="12" max="16384" width="8" style="205"/>
  </cols>
  <sheetData>
    <row r="1" spans="1:11" s="202" customFormat="1" ht="18" customHeight="1">
      <c r="A1" s="528" t="s">
        <v>204</v>
      </c>
      <c r="B1" s="201"/>
      <c r="C1" s="201"/>
      <c r="D1" s="201"/>
      <c r="E1" s="201"/>
      <c r="G1" s="205"/>
      <c r="H1" s="214"/>
      <c r="I1" s="205"/>
      <c r="J1" s="205"/>
      <c r="K1" s="205"/>
    </row>
    <row r="2" spans="1:11" s="202" customFormat="1" ht="9.9499999999999993" customHeight="1">
      <c r="A2" s="2"/>
      <c r="B2" s="203"/>
      <c r="C2" s="203"/>
      <c r="D2" s="203"/>
      <c r="E2" s="203"/>
      <c r="G2" s="205"/>
      <c r="H2" s="205"/>
      <c r="I2" s="205"/>
      <c r="J2" s="205"/>
      <c r="K2" s="205"/>
    </row>
    <row r="3" spans="1:11" ht="12.75" customHeight="1">
      <c r="A3" s="151"/>
      <c r="B3" s="204"/>
      <c r="C3" s="204"/>
      <c r="D3" s="204"/>
      <c r="E3" s="204"/>
    </row>
    <row r="4" spans="1:11" ht="54.75" customHeight="1">
      <c r="A4" s="206"/>
      <c r="B4" s="207"/>
      <c r="C4" s="324" t="s">
        <v>344</v>
      </c>
      <c r="D4" s="324" t="s">
        <v>345</v>
      </c>
      <c r="E4" s="324" t="s">
        <v>355</v>
      </c>
    </row>
    <row r="5" spans="1:11" ht="8.25" customHeight="1">
      <c r="A5" s="208"/>
      <c r="B5" s="209"/>
      <c r="C5" s="209"/>
      <c r="D5" s="209"/>
      <c r="E5" s="209"/>
    </row>
    <row r="6" spans="1:11" ht="20.100000000000001" customHeight="1">
      <c r="A6" s="256" t="s">
        <v>205</v>
      </c>
      <c r="B6" s="209"/>
      <c r="C6" s="217"/>
      <c r="D6" s="209"/>
      <c r="E6" s="209"/>
    </row>
    <row r="7" spans="1:11" ht="20.100000000000001" customHeight="1">
      <c r="B7" s="218" t="s">
        <v>208</v>
      </c>
    </row>
    <row r="8" spans="1:11" ht="18" customHeight="1">
      <c r="B8" s="214" t="s">
        <v>206</v>
      </c>
      <c r="C8" s="174">
        <v>37.549999999999997</v>
      </c>
      <c r="D8" s="174">
        <v>40.61</v>
      </c>
      <c r="E8" s="272">
        <f>+IF(C8&gt;0,D8/C8*100,0)</f>
        <v>108.1491344873502</v>
      </c>
    </row>
    <row r="9" spans="1:11" ht="18" customHeight="1">
      <c r="B9" s="214" t="s">
        <v>207</v>
      </c>
      <c r="C9" s="174">
        <v>26.05</v>
      </c>
      <c r="D9" s="174">
        <v>35.049999999999997</v>
      </c>
      <c r="E9" s="272">
        <f t="shared" ref="E9:E11" si="0">+IF(C9&gt;0,D9/C9*100,0)</f>
        <v>134.54894433781189</v>
      </c>
    </row>
    <row r="10" spans="1:11" ht="18" customHeight="1">
      <c r="B10" s="214" t="s">
        <v>198</v>
      </c>
      <c r="C10" s="272">
        <v>15.722475693024132</v>
      </c>
      <c r="D10" s="272">
        <v>16.46</v>
      </c>
      <c r="E10" s="272">
        <f t="shared" si="0"/>
        <v>104.69089169782021</v>
      </c>
    </row>
    <row r="11" spans="1:11" ht="18" customHeight="1">
      <c r="B11" s="215" t="s">
        <v>199</v>
      </c>
      <c r="C11" s="174">
        <v>40.957049180327864</v>
      </c>
      <c r="D11" s="174">
        <v>57.692300000000003</v>
      </c>
      <c r="E11" s="272">
        <f t="shared" si="0"/>
        <v>140.86048959725906</v>
      </c>
    </row>
    <row r="12" spans="1:11" ht="20.100000000000001" customHeight="1">
      <c r="B12" s="218" t="s">
        <v>209</v>
      </c>
    </row>
    <row r="13" spans="1:11" ht="18" customHeight="1">
      <c r="B13" s="214" t="s">
        <v>206</v>
      </c>
      <c r="C13" s="174">
        <v>353.76</v>
      </c>
      <c r="D13" s="174">
        <v>347.46</v>
      </c>
      <c r="E13" s="272">
        <f t="shared" ref="E13:E16" si="1">+IF(C13&gt;0,D13/C13*100,0)</f>
        <v>98.219131614654003</v>
      </c>
    </row>
    <row r="14" spans="1:11" ht="18" customHeight="1">
      <c r="B14" s="214" t="s">
        <v>207</v>
      </c>
      <c r="C14" s="174">
        <v>322.60000000000002</v>
      </c>
      <c r="D14" s="174">
        <v>320.7</v>
      </c>
      <c r="E14" s="272">
        <f t="shared" si="1"/>
        <v>99.41103533787971</v>
      </c>
    </row>
    <row r="15" spans="1:11" ht="18" customHeight="1">
      <c r="B15" s="214" t="s">
        <v>198</v>
      </c>
      <c r="C15" s="272">
        <v>46.255196291278097</v>
      </c>
      <c r="D15" s="272">
        <v>48.014213036565984</v>
      </c>
      <c r="E15" s="272">
        <f t="shared" si="1"/>
        <v>103.8028521902945</v>
      </c>
    </row>
    <row r="16" spans="1:11" ht="18" customHeight="1">
      <c r="B16" s="215" t="s">
        <v>199</v>
      </c>
      <c r="C16" s="174">
        <v>1492.1926323566315</v>
      </c>
      <c r="D16" s="174">
        <v>1539.8158120826711</v>
      </c>
      <c r="E16" s="272">
        <f t="shared" si="1"/>
        <v>103.19149007262072</v>
      </c>
    </row>
    <row r="17" spans="1:5" ht="20.100000000000001" customHeight="1">
      <c r="B17" s="218" t="s">
        <v>241</v>
      </c>
    </row>
    <row r="18" spans="1:5" ht="18" customHeight="1">
      <c r="B18" s="214" t="s">
        <v>206</v>
      </c>
      <c r="C18" s="174">
        <v>1449.3410000000001</v>
      </c>
      <c r="D18" s="174">
        <v>1396.26</v>
      </c>
      <c r="E18" s="272">
        <f t="shared" ref="E18:E21" si="2">+IF(C18&gt;0,D18/C18*100,0)</f>
        <v>96.337576871143497</v>
      </c>
    </row>
    <row r="19" spans="1:5" ht="18" customHeight="1">
      <c r="B19" s="214" t="s">
        <v>207</v>
      </c>
      <c r="C19" s="174">
        <v>1090.951</v>
      </c>
      <c r="D19" s="174">
        <v>1035.72</v>
      </c>
      <c r="E19" s="272">
        <f t="shared" si="2"/>
        <v>94.93735282336236</v>
      </c>
    </row>
    <row r="20" spans="1:5" ht="18" customHeight="1">
      <c r="B20" s="214" t="s">
        <v>198</v>
      </c>
      <c r="C20" s="272">
        <v>183.38114152676997</v>
      </c>
      <c r="D20" s="272">
        <v>186.82551496869823</v>
      </c>
      <c r="E20" s="272">
        <f t="shared" si="2"/>
        <v>101.878259352762</v>
      </c>
    </row>
    <row r="21" spans="1:5" ht="18" customHeight="1">
      <c r="B21" s="215" t="s">
        <v>199</v>
      </c>
      <c r="C21" s="174">
        <v>20005.983972977123</v>
      </c>
      <c r="D21" s="174">
        <v>19349.892236338015</v>
      </c>
      <c r="E21" s="272">
        <f t="shared" si="2"/>
        <v>96.720522532031822</v>
      </c>
    </row>
    <row r="22" spans="1:5" ht="20.100000000000001" customHeight="1">
      <c r="A22" s="257" t="s">
        <v>210</v>
      </c>
    </row>
    <row r="23" spans="1:5" ht="20.100000000000001" customHeight="1">
      <c r="B23" s="219" t="s">
        <v>211</v>
      </c>
    </row>
    <row r="24" spans="1:5" ht="18" customHeight="1">
      <c r="B24" s="214" t="s">
        <v>206</v>
      </c>
      <c r="C24" s="174">
        <v>410.14</v>
      </c>
      <c r="D24" s="174">
        <v>366.07</v>
      </c>
      <c r="E24" s="272">
        <f t="shared" ref="E24:E27" si="3">+IF(C24&gt;0,D24/C24*100,0)</f>
        <v>89.254888574633057</v>
      </c>
    </row>
    <row r="25" spans="1:5" ht="18" customHeight="1">
      <c r="B25" s="214" t="s">
        <v>207</v>
      </c>
      <c r="C25" s="174">
        <v>102.56</v>
      </c>
      <c r="D25" s="174">
        <v>175.4</v>
      </c>
      <c r="E25" s="272">
        <f t="shared" si="3"/>
        <v>171.02184087363494</v>
      </c>
    </row>
    <row r="26" spans="1:5" ht="18" customHeight="1">
      <c r="B26" s="214" t="s">
        <v>198</v>
      </c>
      <c r="C26" s="272">
        <v>99.290753059228507</v>
      </c>
      <c r="D26" s="272">
        <v>104.33430190796855</v>
      </c>
      <c r="E26" s="272">
        <f t="shared" si="3"/>
        <v>105.07957558316782</v>
      </c>
    </row>
    <row r="27" spans="1:5" ht="18" customHeight="1">
      <c r="B27" s="215" t="s">
        <v>199</v>
      </c>
      <c r="C27" s="174">
        <v>1018.3259633754476</v>
      </c>
      <c r="D27" s="174">
        <v>1830.0236554657683</v>
      </c>
      <c r="E27" s="272">
        <f t="shared" si="3"/>
        <v>179.70902454453625</v>
      </c>
    </row>
    <row r="28" spans="1:5" ht="20.100000000000001" hidden="1" customHeight="1">
      <c r="B28" s="219" t="s">
        <v>212</v>
      </c>
    </row>
    <row r="29" spans="1:5" ht="18" hidden="1" customHeight="1">
      <c r="B29" s="214" t="s">
        <v>206</v>
      </c>
      <c r="C29" s="174">
        <v>10246.59</v>
      </c>
      <c r="D29" s="174">
        <v>11178.37</v>
      </c>
      <c r="E29" s="272">
        <f t="shared" ref="E29:E32" si="4">+IF(C29&gt;0,D29/C29*100,0)</f>
        <v>109.09356185814012</v>
      </c>
    </row>
    <row r="30" spans="1:5" ht="18" hidden="1" customHeight="1">
      <c r="B30" s="214" t="s">
        <v>207</v>
      </c>
      <c r="C30" s="174">
        <v>7581.57</v>
      </c>
      <c r="D30" s="174">
        <v>8311.36</v>
      </c>
      <c r="E30" s="272">
        <f t="shared" si="4"/>
        <v>109.62584266847107</v>
      </c>
    </row>
    <row r="31" spans="1:5" ht="18" hidden="1" customHeight="1">
      <c r="B31" s="214" t="s">
        <v>198</v>
      </c>
      <c r="C31" s="272">
        <v>179.62623739987794</v>
      </c>
      <c r="D31" s="272">
        <v>180.88463052162311</v>
      </c>
      <c r="E31" s="272">
        <f t="shared" si="4"/>
        <v>100.70056197800534</v>
      </c>
    </row>
    <row r="32" spans="1:5" ht="18" hidden="1" customHeight="1">
      <c r="B32" s="215" t="s">
        <v>199</v>
      </c>
      <c r="C32" s="174">
        <v>136184.88926837925</v>
      </c>
      <c r="D32" s="174">
        <v>150339.72827321975</v>
      </c>
      <c r="E32" s="272">
        <f t="shared" si="4"/>
        <v>110.39383964027432</v>
      </c>
    </row>
    <row r="33" spans="2:5" ht="20.100000000000001" hidden="1" customHeight="1">
      <c r="B33" s="219" t="s">
        <v>242</v>
      </c>
    </row>
    <row r="34" spans="2:5" ht="18" hidden="1" customHeight="1">
      <c r="B34" s="214" t="s">
        <v>206</v>
      </c>
      <c r="C34" s="174">
        <v>1424.1100000000001</v>
      </c>
      <c r="D34" s="174">
        <v>829.54</v>
      </c>
      <c r="E34" s="272">
        <f t="shared" ref="E34:E37" si="5">+IF(C34&gt;0,D34/C34*100,0)</f>
        <v>58.24971385637344</v>
      </c>
    </row>
    <row r="35" spans="2:5" ht="18" hidden="1" customHeight="1">
      <c r="B35" s="214" t="s">
        <v>207</v>
      </c>
      <c r="C35" s="174">
        <v>1254.8600000000001</v>
      </c>
      <c r="D35" s="174">
        <v>745.21</v>
      </c>
      <c r="E35" s="272">
        <f t="shared" si="5"/>
        <v>59.385907591285083</v>
      </c>
    </row>
    <row r="36" spans="2:5" ht="18" hidden="1" customHeight="1">
      <c r="B36" s="214" t="s">
        <v>198</v>
      </c>
      <c r="C36" s="272">
        <v>192.85755983098736</v>
      </c>
      <c r="D36" s="272">
        <v>191.44434257016488</v>
      </c>
      <c r="E36" s="272">
        <f t="shared" si="5"/>
        <v>99.267222263902454</v>
      </c>
    </row>
    <row r="37" spans="2:5" ht="18" hidden="1" customHeight="1">
      <c r="B37" s="215" t="s">
        <v>199</v>
      </c>
      <c r="C37" s="174">
        <v>24200.923752951279</v>
      </c>
      <c r="D37" s="174">
        <v>14266.623852671259</v>
      </c>
      <c r="E37" s="272">
        <f t="shared" si="5"/>
        <v>58.950740882076694</v>
      </c>
    </row>
    <row r="38" spans="2:5" ht="18" hidden="1" customHeight="1">
      <c r="B38" s="215"/>
      <c r="C38" s="174"/>
      <c r="D38" s="174"/>
      <c r="E38" s="272"/>
    </row>
    <row r="39" spans="2:5" ht="20.100000000000001" hidden="1" customHeight="1">
      <c r="B39" s="219" t="s">
        <v>243</v>
      </c>
    </row>
    <row r="40" spans="2:5" ht="18" hidden="1" customHeight="1">
      <c r="B40" s="214" t="s">
        <v>206</v>
      </c>
      <c r="C40" s="174">
        <v>239.32</v>
      </c>
      <c r="D40" s="174">
        <v>271.63</v>
      </c>
      <c r="E40" s="272">
        <f t="shared" ref="E40:E43" si="6">+IF(C40&gt;0,D40/C40*100,0)</f>
        <v>113.50075213103794</v>
      </c>
    </row>
    <row r="41" spans="2:5" ht="18" hidden="1" customHeight="1">
      <c r="B41" s="214" t="s">
        <v>207</v>
      </c>
      <c r="C41" s="174">
        <v>137.26999999999998</v>
      </c>
      <c r="D41" s="174">
        <v>177.04</v>
      </c>
      <c r="E41" s="272">
        <f t="shared" si="6"/>
        <v>128.97209878341954</v>
      </c>
    </row>
    <row r="42" spans="2:5" ht="18" hidden="1" customHeight="1">
      <c r="B42" s="214" t="s">
        <v>198</v>
      </c>
      <c r="C42" s="272">
        <v>71.124580421483259</v>
      </c>
      <c r="D42" s="272">
        <v>74.022119713155718</v>
      </c>
      <c r="E42" s="272">
        <f t="shared" si="6"/>
        <v>104.073892983975</v>
      </c>
    </row>
    <row r="43" spans="2:5" ht="18" hidden="1" customHeight="1">
      <c r="B43" s="215" t="s">
        <v>199</v>
      </c>
      <c r="C43" s="174">
        <v>976.32711544570054</v>
      </c>
      <c r="D43" s="174">
        <v>1310.4876074017088</v>
      </c>
      <c r="E43" s="272">
        <f t="shared" si="6"/>
        <v>134.22628406704257</v>
      </c>
    </row>
    <row r="44" spans="2:5" ht="20.100000000000001" hidden="1" customHeight="1">
      <c r="B44" s="219" t="s">
        <v>244</v>
      </c>
    </row>
    <row r="45" spans="2:5" ht="18" hidden="1" customHeight="1">
      <c r="B45" s="214" t="s">
        <v>206</v>
      </c>
      <c r="C45" s="174">
        <v>242.60999999999999</v>
      </c>
      <c r="D45" s="174">
        <v>386.01</v>
      </c>
      <c r="E45" s="272">
        <f t="shared" ref="E45:E48" si="7">+IF(C45&gt;0,D45/C45*100,0)</f>
        <v>159.10720910102634</v>
      </c>
    </row>
    <row r="46" spans="2:5" ht="18" hidden="1" customHeight="1">
      <c r="B46" s="214" t="s">
        <v>207</v>
      </c>
      <c r="C46" s="174">
        <v>99.84</v>
      </c>
      <c r="D46" s="174">
        <v>147.03</v>
      </c>
      <c r="E46" s="272">
        <f t="shared" si="7"/>
        <v>147.265625</v>
      </c>
    </row>
    <row r="47" spans="2:5" ht="18" hidden="1" customHeight="1">
      <c r="B47" s="214" t="s">
        <v>198</v>
      </c>
      <c r="C47" s="272">
        <v>84.649829076760653</v>
      </c>
      <c r="D47" s="272">
        <v>86.788699390899296</v>
      </c>
      <c r="E47" s="272">
        <f t="shared" si="7"/>
        <v>102.52672726863878</v>
      </c>
    </row>
    <row r="48" spans="2:5" ht="18" hidden="1" customHeight="1">
      <c r="B48" s="215" t="s">
        <v>199</v>
      </c>
      <c r="C48" s="174">
        <v>845.14389350237843</v>
      </c>
      <c r="D48" s="174">
        <v>1276.0542471443923</v>
      </c>
      <c r="E48" s="272">
        <f t="shared" si="7"/>
        <v>150.98662570420635</v>
      </c>
    </row>
    <row r="49" spans="1:5" hidden="1">
      <c r="A49" s="221"/>
      <c r="B49" s="255"/>
      <c r="C49" s="221"/>
      <c r="D49" s="221"/>
      <c r="E49" s="221"/>
    </row>
    <row r="50" spans="1:5">
      <c r="B50" s="214"/>
    </row>
    <row r="51" spans="1:5">
      <c r="B51" s="214"/>
    </row>
    <row r="52" spans="1:5">
      <c r="B52" s="214"/>
    </row>
    <row r="53" spans="1:5">
      <c r="B53" s="215"/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53"/>
  <sheetViews>
    <sheetView workbookViewId="0"/>
  </sheetViews>
  <sheetFormatPr defaultColWidth="8" defaultRowHeight="12.75"/>
  <cols>
    <col min="1" max="1" width="3.75" style="205" customWidth="1"/>
    <col min="2" max="2" width="22" style="205" customWidth="1"/>
    <col min="3" max="5" width="10.125" style="205" customWidth="1"/>
    <col min="6" max="6" width="8" style="205"/>
    <col min="7" max="7" width="7.875" style="205" customWidth="1"/>
    <col min="8" max="8" width="24" style="205" customWidth="1"/>
    <col min="9" max="9" width="9.5" style="205" customWidth="1"/>
    <col min="10" max="10" width="8.625" style="205" customWidth="1"/>
    <col min="11" max="11" width="11.125" style="205" customWidth="1"/>
    <col min="12" max="16384" width="8" style="205"/>
  </cols>
  <sheetData>
    <row r="1" spans="1:11" s="202" customFormat="1" ht="18" customHeight="1">
      <c r="A1" s="528" t="s">
        <v>204</v>
      </c>
      <c r="B1" s="201"/>
      <c r="C1" s="201"/>
      <c r="D1" s="201"/>
      <c r="E1" s="201"/>
      <c r="G1" s="205"/>
      <c r="H1" s="214"/>
      <c r="I1" s="205"/>
      <c r="J1" s="205"/>
      <c r="K1" s="205"/>
    </row>
    <row r="2" spans="1:11" s="202" customFormat="1" ht="9.9499999999999993" customHeight="1">
      <c r="A2" s="2"/>
      <c r="B2" s="203"/>
      <c r="C2" s="203"/>
      <c r="D2" s="203"/>
      <c r="E2" s="203"/>
      <c r="G2" s="205"/>
      <c r="H2" s="205"/>
      <c r="I2" s="205"/>
      <c r="J2" s="205"/>
      <c r="K2" s="205"/>
    </row>
    <row r="3" spans="1:11" ht="18" customHeight="1">
      <c r="A3" s="330" t="s">
        <v>313</v>
      </c>
      <c r="B3" s="204"/>
      <c r="C3" s="204"/>
      <c r="D3" s="204"/>
      <c r="E3" s="204"/>
    </row>
    <row r="4" spans="1:11" ht="54.75" customHeight="1">
      <c r="A4" s="206"/>
      <c r="B4" s="207"/>
      <c r="C4" s="324" t="s">
        <v>344</v>
      </c>
      <c r="D4" s="324" t="s">
        <v>345</v>
      </c>
      <c r="E4" s="324" t="s">
        <v>355</v>
      </c>
    </row>
    <row r="5" spans="1:11" ht="8.25" customHeight="1">
      <c r="A5" s="208"/>
      <c r="B5" s="209"/>
      <c r="C5" s="209"/>
      <c r="D5" s="209"/>
      <c r="E5" s="209"/>
    </row>
    <row r="6" spans="1:11" ht="20.100000000000001" hidden="1" customHeight="1">
      <c r="A6" s="256" t="s">
        <v>205</v>
      </c>
      <c r="B6" s="209"/>
      <c r="C6" s="217"/>
      <c r="D6" s="209"/>
      <c r="E6" s="209"/>
    </row>
    <row r="7" spans="1:11" ht="20.100000000000001" hidden="1" customHeight="1">
      <c r="B7" s="218" t="s">
        <v>208</v>
      </c>
    </row>
    <row r="8" spans="1:11" ht="18" hidden="1" customHeight="1">
      <c r="B8" s="214" t="s">
        <v>206</v>
      </c>
      <c r="C8" s="174">
        <v>37.549999999999997</v>
      </c>
      <c r="D8" s="174">
        <v>40.61</v>
      </c>
      <c r="E8" s="272">
        <f>+IF(C8&gt;0,D8/C8*100,0)</f>
        <v>108.1491344873502</v>
      </c>
    </row>
    <row r="9" spans="1:11" ht="18" hidden="1" customHeight="1">
      <c r="B9" s="214" t="s">
        <v>207</v>
      </c>
      <c r="C9" s="174">
        <v>26.05</v>
      </c>
      <c r="D9" s="174">
        <v>35.049999999999997</v>
      </c>
      <c r="E9" s="272">
        <f t="shared" ref="E9:E11" si="0">+IF(C9&gt;0,D9/C9*100,0)</f>
        <v>134.54894433781189</v>
      </c>
    </row>
    <row r="10" spans="1:11" ht="18" hidden="1" customHeight="1">
      <c r="B10" s="214" t="s">
        <v>198</v>
      </c>
      <c r="C10" s="272">
        <v>15.722475693024132</v>
      </c>
      <c r="D10" s="272">
        <v>16.46</v>
      </c>
      <c r="E10" s="272">
        <f t="shared" si="0"/>
        <v>104.69089169782021</v>
      </c>
    </row>
    <row r="11" spans="1:11" ht="18" hidden="1" customHeight="1">
      <c r="B11" s="215" t="s">
        <v>199</v>
      </c>
      <c r="C11" s="174">
        <v>40.957049180327864</v>
      </c>
      <c r="D11" s="174">
        <v>57.692300000000003</v>
      </c>
      <c r="E11" s="272">
        <f t="shared" si="0"/>
        <v>140.86048959725906</v>
      </c>
    </row>
    <row r="12" spans="1:11" ht="20.100000000000001" hidden="1" customHeight="1">
      <c r="B12" s="218" t="s">
        <v>209</v>
      </c>
    </row>
    <row r="13" spans="1:11" ht="18" hidden="1" customHeight="1">
      <c r="B13" s="214" t="s">
        <v>206</v>
      </c>
      <c r="C13" s="174">
        <v>353.76</v>
      </c>
      <c r="D13" s="174">
        <v>347.46</v>
      </c>
      <c r="E13" s="272">
        <f t="shared" ref="E13:E16" si="1">+IF(C13&gt;0,D13/C13*100,0)</f>
        <v>98.219131614654003</v>
      </c>
    </row>
    <row r="14" spans="1:11" ht="18" hidden="1" customHeight="1">
      <c r="B14" s="214" t="s">
        <v>207</v>
      </c>
      <c r="C14" s="174">
        <v>322.60000000000002</v>
      </c>
      <c r="D14" s="174">
        <v>320.7</v>
      </c>
      <c r="E14" s="272">
        <f t="shared" si="1"/>
        <v>99.41103533787971</v>
      </c>
    </row>
    <row r="15" spans="1:11" ht="18" hidden="1" customHeight="1">
      <c r="B15" s="214" t="s">
        <v>198</v>
      </c>
      <c r="C15" s="272">
        <v>46.255196291278097</v>
      </c>
      <c r="D15" s="272">
        <v>48.014213036565984</v>
      </c>
      <c r="E15" s="272">
        <f t="shared" si="1"/>
        <v>103.8028521902945</v>
      </c>
    </row>
    <row r="16" spans="1:11" ht="18" hidden="1" customHeight="1">
      <c r="B16" s="215" t="s">
        <v>199</v>
      </c>
      <c r="C16" s="174">
        <v>1492.1926323566315</v>
      </c>
      <c r="D16" s="174">
        <v>1539.8158120826711</v>
      </c>
      <c r="E16" s="272">
        <f t="shared" si="1"/>
        <v>103.19149007262072</v>
      </c>
    </row>
    <row r="17" spans="1:5" ht="20.100000000000001" hidden="1" customHeight="1">
      <c r="B17" s="218" t="s">
        <v>241</v>
      </c>
    </row>
    <row r="18" spans="1:5" ht="18" hidden="1" customHeight="1">
      <c r="B18" s="214" t="s">
        <v>206</v>
      </c>
      <c r="C18" s="174">
        <v>1449.3410000000001</v>
      </c>
      <c r="D18" s="174">
        <v>1396.26</v>
      </c>
      <c r="E18" s="272">
        <f t="shared" ref="E18:E21" si="2">+IF(C18&gt;0,D18/C18*100,0)</f>
        <v>96.337576871143497</v>
      </c>
    </row>
    <row r="19" spans="1:5" ht="18" hidden="1" customHeight="1">
      <c r="B19" s="214" t="s">
        <v>207</v>
      </c>
      <c r="C19" s="174">
        <v>1090.951</v>
      </c>
      <c r="D19" s="174">
        <v>1035.72</v>
      </c>
      <c r="E19" s="272">
        <f t="shared" si="2"/>
        <v>94.93735282336236</v>
      </c>
    </row>
    <row r="20" spans="1:5" ht="18" hidden="1" customHeight="1">
      <c r="B20" s="214" t="s">
        <v>198</v>
      </c>
      <c r="C20" s="272">
        <v>183.38114152676997</v>
      </c>
      <c r="D20" s="272">
        <v>186.82551496869823</v>
      </c>
      <c r="E20" s="272">
        <f t="shared" si="2"/>
        <v>101.878259352762</v>
      </c>
    </row>
    <row r="21" spans="1:5" ht="18" hidden="1" customHeight="1">
      <c r="B21" s="215" t="s">
        <v>199</v>
      </c>
      <c r="C21" s="174">
        <v>20005.983972977123</v>
      </c>
      <c r="D21" s="174">
        <v>19349.892236338015</v>
      </c>
      <c r="E21" s="272">
        <f t="shared" si="2"/>
        <v>96.720522532031822</v>
      </c>
    </row>
    <row r="22" spans="1:5" ht="20.100000000000001" hidden="1" customHeight="1">
      <c r="A22" s="257" t="s">
        <v>210</v>
      </c>
    </row>
    <row r="23" spans="1:5" ht="20.100000000000001" hidden="1" customHeight="1">
      <c r="B23" s="219" t="s">
        <v>211</v>
      </c>
    </row>
    <row r="24" spans="1:5" ht="18" hidden="1" customHeight="1">
      <c r="B24" s="214" t="s">
        <v>206</v>
      </c>
      <c r="C24" s="174">
        <v>410.14</v>
      </c>
      <c r="D24" s="174">
        <v>366.07</v>
      </c>
      <c r="E24" s="272">
        <f t="shared" ref="E24:E27" si="3">+IF(C24&gt;0,D24/C24*100,0)</f>
        <v>89.254888574633057</v>
      </c>
    </row>
    <row r="25" spans="1:5" ht="18" hidden="1" customHeight="1">
      <c r="B25" s="214" t="s">
        <v>207</v>
      </c>
      <c r="C25" s="174">
        <v>102.56</v>
      </c>
      <c r="D25" s="174">
        <v>175.4</v>
      </c>
      <c r="E25" s="272">
        <f t="shared" si="3"/>
        <v>171.02184087363494</v>
      </c>
    </row>
    <row r="26" spans="1:5" ht="18" hidden="1" customHeight="1">
      <c r="B26" s="214" t="s">
        <v>198</v>
      </c>
      <c r="C26" s="272">
        <v>99.290753059228507</v>
      </c>
      <c r="D26" s="272">
        <v>104.33430190796855</v>
      </c>
      <c r="E26" s="272">
        <f t="shared" si="3"/>
        <v>105.07957558316782</v>
      </c>
    </row>
    <row r="27" spans="1:5" ht="18" hidden="1" customHeight="1">
      <c r="B27" s="215" t="s">
        <v>199</v>
      </c>
      <c r="C27" s="174">
        <v>1018.3259633754476</v>
      </c>
      <c r="D27" s="174">
        <v>1830.0236554657683</v>
      </c>
      <c r="E27" s="272">
        <f t="shared" si="3"/>
        <v>179.70902454453625</v>
      </c>
    </row>
    <row r="28" spans="1:5" ht="20.100000000000001" customHeight="1">
      <c r="B28" s="219" t="s">
        <v>212</v>
      </c>
    </row>
    <row r="29" spans="1:5" ht="18" customHeight="1">
      <c r="B29" s="214" t="s">
        <v>206</v>
      </c>
      <c r="C29" s="174">
        <v>10246.59</v>
      </c>
      <c r="D29" s="174">
        <v>11178.37</v>
      </c>
      <c r="E29" s="272">
        <f t="shared" ref="E29:E32" si="4">+IF(C29&gt;0,D29/C29*100,0)</f>
        <v>109.09356185814012</v>
      </c>
    </row>
    <row r="30" spans="1:5" ht="18" customHeight="1">
      <c r="B30" s="214" t="s">
        <v>207</v>
      </c>
      <c r="C30" s="174">
        <v>7581.57</v>
      </c>
      <c r="D30" s="174">
        <v>8311.36</v>
      </c>
      <c r="E30" s="272">
        <f t="shared" si="4"/>
        <v>109.62584266847107</v>
      </c>
    </row>
    <row r="31" spans="1:5" ht="18" customHeight="1">
      <c r="B31" s="214" t="s">
        <v>198</v>
      </c>
      <c r="C31" s="272">
        <v>179.62623739987794</v>
      </c>
      <c r="D31" s="272">
        <v>180.88463052162311</v>
      </c>
      <c r="E31" s="272">
        <f t="shared" si="4"/>
        <v>100.70056197800534</v>
      </c>
    </row>
    <row r="32" spans="1:5" ht="18" customHeight="1">
      <c r="B32" s="215" t="s">
        <v>199</v>
      </c>
      <c r="C32" s="174">
        <v>136184.88926837925</v>
      </c>
      <c r="D32" s="174">
        <v>150339.72827321975</v>
      </c>
      <c r="E32" s="272">
        <f t="shared" si="4"/>
        <v>110.39383964027432</v>
      </c>
    </row>
    <row r="33" spans="2:5" ht="20.100000000000001" customHeight="1">
      <c r="B33" s="219" t="s">
        <v>242</v>
      </c>
    </row>
    <row r="34" spans="2:5" ht="18" customHeight="1">
      <c r="B34" s="214" t="s">
        <v>206</v>
      </c>
      <c r="C34" s="174">
        <v>1424.1100000000001</v>
      </c>
      <c r="D34" s="174">
        <v>829.54</v>
      </c>
      <c r="E34" s="272">
        <f t="shared" ref="E34:E37" si="5">+IF(C34&gt;0,D34/C34*100,0)</f>
        <v>58.24971385637344</v>
      </c>
    </row>
    <row r="35" spans="2:5" ht="18" customHeight="1">
      <c r="B35" s="214" t="s">
        <v>207</v>
      </c>
      <c r="C35" s="174">
        <v>1254.8600000000001</v>
      </c>
      <c r="D35" s="174">
        <v>745.21</v>
      </c>
      <c r="E35" s="272">
        <f t="shared" si="5"/>
        <v>59.385907591285083</v>
      </c>
    </row>
    <row r="36" spans="2:5" ht="18" customHeight="1">
      <c r="B36" s="214" t="s">
        <v>198</v>
      </c>
      <c r="C36" s="272">
        <v>192.85755983098736</v>
      </c>
      <c r="D36" s="272">
        <v>191.44434257016488</v>
      </c>
      <c r="E36" s="272">
        <f t="shared" si="5"/>
        <v>99.267222263902454</v>
      </c>
    </row>
    <row r="37" spans="2:5" ht="18" customHeight="1">
      <c r="B37" s="215" t="s">
        <v>199</v>
      </c>
      <c r="C37" s="174">
        <v>24200.923752951279</v>
      </c>
      <c r="D37" s="174">
        <v>14266.623852671259</v>
      </c>
      <c r="E37" s="272">
        <f t="shared" si="5"/>
        <v>58.950740882076694</v>
      </c>
    </row>
    <row r="38" spans="2:5" ht="18" customHeight="1">
      <c r="B38" s="215"/>
      <c r="C38" s="174"/>
      <c r="D38" s="174"/>
      <c r="E38" s="272"/>
    </row>
    <row r="39" spans="2:5" ht="20.100000000000001" customHeight="1">
      <c r="B39" s="219" t="s">
        <v>243</v>
      </c>
    </row>
    <row r="40" spans="2:5" ht="18" customHeight="1">
      <c r="B40" s="214" t="s">
        <v>206</v>
      </c>
      <c r="C40" s="174">
        <v>239.32</v>
      </c>
      <c r="D40" s="174">
        <v>271.63</v>
      </c>
      <c r="E40" s="272">
        <f t="shared" ref="E40:E43" si="6">+IF(C40&gt;0,D40/C40*100,0)</f>
        <v>113.50075213103794</v>
      </c>
    </row>
    <row r="41" spans="2:5" ht="18" customHeight="1">
      <c r="B41" s="214" t="s">
        <v>207</v>
      </c>
      <c r="C41" s="174">
        <v>137.26999999999998</v>
      </c>
      <c r="D41" s="174">
        <v>177.04</v>
      </c>
      <c r="E41" s="272">
        <f t="shared" si="6"/>
        <v>128.97209878341954</v>
      </c>
    </row>
    <row r="42" spans="2:5" ht="18" customHeight="1">
      <c r="B42" s="214" t="s">
        <v>198</v>
      </c>
      <c r="C42" s="272">
        <v>71.124580421483259</v>
      </c>
      <c r="D42" s="272">
        <v>74.022119713155718</v>
      </c>
      <c r="E42" s="272">
        <f t="shared" si="6"/>
        <v>104.073892983975</v>
      </c>
    </row>
    <row r="43" spans="2:5" ht="18" customHeight="1">
      <c r="B43" s="215" t="s">
        <v>199</v>
      </c>
      <c r="C43" s="174">
        <v>976.32711544570054</v>
      </c>
      <c r="D43" s="174">
        <v>1310.4876074017088</v>
      </c>
      <c r="E43" s="272">
        <f t="shared" si="6"/>
        <v>134.22628406704257</v>
      </c>
    </row>
    <row r="44" spans="2:5" ht="20.100000000000001" customHeight="1">
      <c r="B44" s="219" t="s">
        <v>244</v>
      </c>
    </row>
    <row r="45" spans="2:5" ht="18" customHeight="1">
      <c r="B45" s="214" t="s">
        <v>206</v>
      </c>
      <c r="C45" s="174">
        <v>242.60999999999999</v>
      </c>
      <c r="D45" s="174">
        <v>386.01</v>
      </c>
      <c r="E45" s="272">
        <f t="shared" ref="E45:E48" si="7">+IF(C45&gt;0,D45/C45*100,0)</f>
        <v>159.10720910102634</v>
      </c>
    </row>
    <row r="46" spans="2:5" ht="18" customHeight="1">
      <c r="B46" s="214" t="s">
        <v>207</v>
      </c>
      <c r="C46" s="174">
        <v>99.84</v>
      </c>
      <c r="D46" s="174">
        <v>147.03</v>
      </c>
      <c r="E46" s="272">
        <f t="shared" si="7"/>
        <v>147.265625</v>
      </c>
    </row>
    <row r="47" spans="2:5" ht="18" customHeight="1">
      <c r="B47" s="214" t="s">
        <v>198</v>
      </c>
      <c r="C47" s="272">
        <v>84.649829076760653</v>
      </c>
      <c r="D47" s="272">
        <v>86.788699390899296</v>
      </c>
      <c r="E47" s="272">
        <f t="shared" si="7"/>
        <v>102.52672726863878</v>
      </c>
    </row>
    <row r="48" spans="2:5" ht="18" customHeight="1">
      <c r="B48" s="215" t="s">
        <v>199</v>
      </c>
      <c r="C48" s="174">
        <v>845.14389350237843</v>
      </c>
      <c r="D48" s="174">
        <v>1276.0542471443923</v>
      </c>
      <c r="E48" s="272">
        <f t="shared" si="7"/>
        <v>150.98662570420635</v>
      </c>
    </row>
    <row r="49" spans="1:5">
      <c r="A49" s="221"/>
      <c r="B49" s="255"/>
      <c r="C49" s="221"/>
      <c r="D49" s="221"/>
      <c r="E49" s="221"/>
    </row>
    <row r="50" spans="1:5">
      <c r="B50" s="214"/>
    </row>
    <row r="51" spans="1:5">
      <c r="B51" s="214"/>
    </row>
    <row r="52" spans="1:5">
      <c r="B52" s="214"/>
    </row>
    <row r="53" spans="1:5">
      <c r="B53" s="215"/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3"/>
  <sheetViews>
    <sheetView workbookViewId="0"/>
  </sheetViews>
  <sheetFormatPr defaultColWidth="8" defaultRowHeight="12.75"/>
  <cols>
    <col min="1" max="1" width="20.125" style="205" customWidth="1"/>
    <col min="2" max="2" width="7.5" style="205" bestFit="1" customWidth="1"/>
    <col min="3" max="4" width="9.625" style="205" customWidth="1"/>
    <col min="5" max="5" width="8.75" style="205" customWidth="1"/>
    <col min="6" max="6" width="13.625" style="205" customWidth="1"/>
    <col min="7" max="7" width="15.625" style="205" customWidth="1"/>
    <col min="8" max="16384" width="8" style="205"/>
  </cols>
  <sheetData>
    <row r="1" spans="1:8" s="202" customFormat="1" ht="20.100000000000001" customHeight="1">
      <c r="A1" s="220" t="s">
        <v>357</v>
      </c>
      <c r="B1" s="220"/>
      <c r="F1" s="205"/>
      <c r="G1" s="205"/>
      <c r="H1" s="205"/>
    </row>
    <row r="2" spans="1:8" s="202" customFormat="1" ht="9.9499999999999993" customHeight="1">
      <c r="A2" s="273"/>
      <c r="B2" s="220"/>
      <c r="F2" s="205"/>
      <c r="G2" s="205"/>
      <c r="H2" s="205"/>
    </row>
    <row r="3" spans="1:8" ht="20.100000000000001" customHeight="1">
      <c r="A3" s="221"/>
      <c r="B3" s="221"/>
      <c r="C3" s="221"/>
      <c r="D3" s="221"/>
      <c r="E3" s="222"/>
    </row>
    <row r="4" spans="1:8" ht="82.5" customHeight="1">
      <c r="B4" s="324" t="s">
        <v>340</v>
      </c>
      <c r="C4" s="324" t="s">
        <v>358</v>
      </c>
      <c r="D4" s="324" t="s">
        <v>359</v>
      </c>
      <c r="E4" s="324" t="s">
        <v>355</v>
      </c>
    </row>
    <row r="5" spans="1:8" ht="7.5" customHeight="1">
      <c r="C5" s="209"/>
      <c r="D5" s="209"/>
      <c r="E5" s="209"/>
    </row>
    <row r="6" spans="1:8" ht="30" customHeight="1">
      <c r="A6" s="260" t="s">
        <v>360</v>
      </c>
      <c r="B6" s="259" t="s">
        <v>246</v>
      </c>
      <c r="C6" s="174">
        <v>2580</v>
      </c>
      <c r="D6" s="174">
        <v>2300</v>
      </c>
      <c r="E6" s="272">
        <f>D6/C6*100</f>
        <v>89.147286821705436</v>
      </c>
    </row>
    <row r="7" spans="1:8" ht="30" customHeight="1">
      <c r="A7" s="260" t="s">
        <v>361</v>
      </c>
      <c r="B7" s="259" t="s">
        <v>246</v>
      </c>
      <c r="C7" s="174">
        <v>70853</v>
      </c>
      <c r="D7" s="174">
        <v>64000</v>
      </c>
      <c r="E7" s="272">
        <f t="shared" ref="E7:E12" si="0">D7/C7*100</f>
        <v>90.327861911281104</v>
      </c>
    </row>
    <row r="8" spans="1:8" ht="30" customHeight="1">
      <c r="A8" s="260" t="s">
        <v>362</v>
      </c>
      <c r="B8" s="259" t="s">
        <v>246</v>
      </c>
      <c r="C8" s="174">
        <v>108225</v>
      </c>
      <c r="D8" s="174">
        <v>63388</v>
      </c>
      <c r="E8" s="272">
        <f t="shared" si="0"/>
        <v>58.570570570570567</v>
      </c>
    </row>
    <row r="9" spans="1:8" ht="30" customHeight="1">
      <c r="A9" s="260" t="s">
        <v>363</v>
      </c>
      <c r="B9" s="259" t="s">
        <v>247</v>
      </c>
      <c r="C9" s="174">
        <v>4388.4830000000002</v>
      </c>
      <c r="D9" s="174">
        <v>4536.93</v>
      </c>
      <c r="E9" s="272">
        <f t="shared" si="0"/>
        <v>103.38264953971566</v>
      </c>
    </row>
    <row r="10" spans="1:8" ht="30" customHeight="1">
      <c r="A10" s="260" t="s">
        <v>364</v>
      </c>
      <c r="B10" s="259"/>
      <c r="C10" s="174"/>
      <c r="D10" s="174"/>
      <c r="E10" s="272"/>
    </row>
    <row r="11" spans="1:8" ht="30" customHeight="1">
      <c r="A11" s="260" t="s">
        <v>365</v>
      </c>
      <c r="B11" s="259" t="s">
        <v>247</v>
      </c>
      <c r="C11" s="174">
        <v>1258.3599999999999</v>
      </c>
      <c r="D11" s="174">
        <v>1300.58</v>
      </c>
      <c r="E11" s="272">
        <f t="shared" si="0"/>
        <v>103.35516068533647</v>
      </c>
    </row>
    <row r="12" spans="1:8" ht="30" customHeight="1">
      <c r="A12" s="260" t="s">
        <v>366</v>
      </c>
      <c r="B12" s="259" t="s">
        <v>247</v>
      </c>
      <c r="C12" s="174">
        <v>3130.123</v>
      </c>
      <c r="D12" s="174">
        <v>3236.35</v>
      </c>
      <c r="E12" s="272">
        <f t="shared" si="0"/>
        <v>103.39370050314317</v>
      </c>
    </row>
    <row r="13" spans="1:8">
      <c r="A13" s="221"/>
      <c r="B13" s="221"/>
      <c r="C13" s="221"/>
      <c r="D13" s="221"/>
      <c r="E13" s="221"/>
    </row>
  </sheetData>
  <printOptions horizontalCentered="1"/>
  <pageMargins left="0.47244094488188981" right="0.47244094488188981" top="0.59055118110236227" bottom="0.62992125984251968" header="0.19685039370078741" footer="0.39370078740157483"/>
  <pageSetup paperSize="11" orientation="portrait" r:id="rId1"/>
  <headerFooter>
    <oddFooter>&amp;L&amp;"Times New Roman,Italic"&amp;9Thông báo tình hình kinh tế - xã hội cả năm 2019&amp;R&amp;9      &amp;P+32&amp;]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9</vt:i4>
      </vt:variant>
    </vt:vector>
  </HeadingPairs>
  <TitlesOfParts>
    <vt:vector size="47" baseType="lpstr">
      <vt:lpstr>kINH GUI 1</vt:lpstr>
      <vt:lpstr>Bia (25)</vt:lpstr>
      <vt:lpstr>1.TSP theogiaHH 2.theogiaSS(27)</vt:lpstr>
      <vt:lpstr>3.Nong nghiep(34)</vt:lpstr>
      <vt:lpstr>4.Cây hàng năm</vt:lpstr>
      <vt:lpstr>4.Cây hàng năm (2)</vt:lpstr>
      <vt:lpstr>5.Cây lâu năm</vt:lpstr>
      <vt:lpstr>5.Cây lâu năm (2)</vt:lpstr>
      <vt:lpstr>6.Chăn nuôi 1.10</vt:lpstr>
      <vt:lpstr>7.SPChăn nuôi </vt:lpstr>
      <vt:lpstr>8.Lâm nghiệp</vt:lpstr>
      <vt:lpstr>9.Thuysan</vt:lpstr>
      <vt:lpstr>10.IIPthang</vt:lpstr>
      <vt:lpstr>11.IIP Quý</vt:lpstr>
      <vt:lpstr>12.SPCNthang</vt:lpstr>
      <vt:lpstr>12.SPCNthang (2)</vt:lpstr>
      <vt:lpstr>12.SPCNthang (3)</vt:lpstr>
      <vt:lpstr>13.SPCNquy</vt:lpstr>
      <vt:lpstr>13.SPCNquy (2)</vt:lpstr>
      <vt:lpstr>13.SPCNquy (3)</vt:lpstr>
      <vt:lpstr>14.VonĐauTu TXH</vt:lpstr>
      <vt:lpstr>15.Vondautu thang</vt:lpstr>
      <vt:lpstr>16.Vondautu quy</vt:lpstr>
      <vt:lpstr>17.DTBLthang</vt:lpstr>
      <vt:lpstr>18.DTBLquy</vt:lpstr>
      <vt:lpstr>19.DTLuutruthang</vt:lpstr>
      <vt:lpstr>20.DTLuutru quý</vt:lpstr>
      <vt:lpstr>21.CPI</vt:lpstr>
      <vt:lpstr>22.DT vận tải thang</vt:lpstr>
      <vt:lpstr>23. DT Vtai quy</vt:lpstr>
      <vt:lpstr>24.Vantaithang</vt:lpstr>
      <vt:lpstr>25.Vantaiquy</vt:lpstr>
      <vt:lpstr>26.Thu NS</vt:lpstr>
      <vt:lpstr>27.Chi NS</vt:lpstr>
      <vt:lpstr>28. Xuat khau</vt:lpstr>
      <vt:lpstr>29. Nhap khau</vt:lpstr>
      <vt:lpstr>30.Danso Laodong</vt:lpstr>
      <vt:lpstr>31. TT-AT-XH</vt:lpstr>
      <vt:lpstr>'10.IIPthang'!Print_Titles</vt:lpstr>
      <vt:lpstr>'11.IIP Quý'!Print_Titles</vt:lpstr>
      <vt:lpstr>'13.SPCNquy'!Print_Titles</vt:lpstr>
      <vt:lpstr>'13.SPCNquy (2)'!Print_Titles</vt:lpstr>
      <vt:lpstr>'13.SPCNquy (3)'!Print_Titles</vt:lpstr>
      <vt:lpstr>'4.Cây hàng năm'!Print_Titles</vt:lpstr>
      <vt:lpstr>'4.Cây hàng năm (2)'!Print_Titles</vt:lpstr>
      <vt:lpstr>'5.Cây lâu năm'!Print_Titles</vt:lpstr>
      <vt:lpstr>'5.Cây lâu năm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Tâm (ghi chú)</cp:lastModifiedBy>
  <cp:lastPrinted>2020-01-20T02:31:14Z</cp:lastPrinted>
  <dcterms:created xsi:type="dcterms:W3CDTF">2018-08-01T13:07:17Z</dcterms:created>
  <dcterms:modified xsi:type="dcterms:W3CDTF">2020-01-20T02:53:07Z</dcterms:modified>
</cp:coreProperties>
</file>